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820" windowHeight="7170" tabRatio="703" activeTab="0"/>
  </bookViews>
  <sheets>
    <sheet name="MARKUP % only" sheetId="1" r:id="rId1"/>
    <sheet name="MARKUP with Multipliers" sheetId="2" r:id="rId2"/>
    <sheet name="MARGIN % only" sheetId="3" r:id="rId3"/>
    <sheet name="MARGIN with Multipliers" sheetId="4" r:id="rId4"/>
    <sheet name="PTQ Only - MARKUP" sheetId="5" r:id="rId5"/>
    <sheet name="PTQ Only - MARGIN" sheetId="6" r:id="rId6"/>
  </sheets>
  <definedNames>
    <definedName name="_xlnm.Print_Area" localSheetId="2">'MARGIN % only'!$A$1:$J$44</definedName>
    <definedName name="_xlnm.Print_Area" localSheetId="3">'MARGIN with Multipliers'!$A$1:$L$44</definedName>
    <definedName name="_xlnm.Print_Area" localSheetId="0">'MARKUP % only'!$A$1:$J$44</definedName>
    <definedName name="_xlnm.Print_Area" localSheetId="1">'MARKUP with Multipliers'!$A$1:$L$44</definedName>
    <definedName name="_xlnm.Print_Area" localSheetId="5">'PTQ Only - MARGIN'!$A$1:$F$37</definedName>
    <definedName name="_xlnm.Print_Area" localSheetId="4">'PTQ Only - MARKUP'!$A$1:$F$37</definedName>
  </definedNames>
  <calcPr fullCalcOnLoad="1"/>
</workbook>
</file>

<file path=xl/comments1.xml><?xml version="1.0" encoding="utf-8"?>
<comments xmlns="http://schemas.openxmlformats.org/spreadsheetml/2006/main">
  <authors>
    <author>Kathy.Ironside</author>
  </authors>
  <commentList>
    <comment ref="G5" authorId="0">
      <text>
        <r>
          <rPr>
            <b/>
            <sz val="8"/>
            <rFont val="Tahoma"/>
            <family val="0"/>
          </rPr>
          <t>Enter your desired Markup % for each category</t>
        </r>
      </text>
    </comment>
    <comment ref="I5" authorId="0">
      <text>
        <r>
          <rPr>
            <b/>
            <sz val="8"/>
            <rFont val="Tahoma"/>
            <family val="0"/>
          </rPr>
          <t>eMDI - enter postive %
PTQ - enter negative % (add "-" before number)</t>
        </r>
      </text>
    </comment>
    <comment ref="B5" authorId="0">
      <text>
        <r>
          <rPr>
            <b/>
            <sz val="8"/>
            <rFont val="Tahoma"/>
            <family val="0"/>
          </rPr>
          <t>- Enter your MDI Discount below</t>
        </r>
      </text>
    </comment>
  </commentList>
</comments>
</file>

<file path=xl/comments2.xml><?xml version="1.0" encoding="utf-8"?>
<comments xmlns="http://schemas.openxmlformats.org/spreadsheetml/2006/main">
  <authors>
    <author>Kathy.Ironside</author>
  </authors>
  <commentList>
    <comment ref="H5" authorId="0">
      <text>
        <r>
          <rPr>
            <b/>
            <sz val="8"/>
            <rFont val="Tahoma"/>
            <family val="0"/>
          </rPr>
          <t>Enter your desired Markup % for each category</t>
        </r>
      </text>
    </comment>
    <comment ref="J5" authorId="0">
      <text>
        <r>
          <rPr>
            <b/>
            <sz val="8"/>
            <rFont val="Tahoma"/>
            <family val="0"/>
          </rPr>
          <t>eMDI - enter postive %
PTQ - enter negative % (add "-" before number)</t>
        </r>
      </text>
    </comment>
    <comment ref="B5" authorId="0">
      <text>
        <r>
          <rPr>
            <b/>
            <sz val="8"/>
            <rFont val="Tahoma"/>
            <family val="0"/>
          </rPr>
          <t>- Enter your MDI Discount below</t>
        </r>
      </text>
    </comment>
  </commentList>
</comments>
</file>

<file path=xl/comments3.xml><?xml version="1.0" encoding="utf-8"?>
<comments xmlns="http://schemas.openxmlformats.org/spreadsheetml/2006/main">
  <authors>
    <author>Kathy.Ironside</author>
  </authors>
  <commentList>
    <comment ref="G5" authorId="0">
      <text>
        <r>
          <rPr>
            <b/>
            <sz val="8"/>
            <rFont val="Tahoma"/>
            <family val="0"/>
          </rPr>
          <t>Enter your desired Margin % for each category</t>
        </r>
      </text>
    </comment>
    <comment ref="I5" authorId="0">
      <text>
        <r>
          <rPr>
            <b/>
            <sz val="8"/>
            <rFont val="Tahoma"/>
            <family val="0"/>
          </rPr>
          <t>eMDI - enter postive %
PTQ - enter negative % (add "-" before number)</t>
        </r>
      </text>
    </comment>
    <comment ref="B5" authorId="0">
      <text>
        <r>
          <rPr>
            <b/>
            <sz val="8"/>
            <rFont val="Tahoma"/>
            <family val="0"/>
          </rPr>
          <t>- Enter your MDI Discount below</t>
        </r>
      </text>
    </comment>
  </commentList>
</comments>
</file>

<file path=xl/comments4.xml><?xml version="1.0" encoding="utf-8"?>
<comments xmlns="http://schemas.openxmlformats.org/spreadsheetml/2006/main">
  <authors>
    <author>Kathy.Ironside</author>
  </authors>
  <commentList>
    <comment ref="H5" authorId="0">
      <text>
        <r>
          <rPr>
            <b/>
            <sz val="8"/>
            <rFont val="Tahoma"/>
            <family val="0"/>
          </rPr>
          <t>Enter your desired Margin % for each category</t>
        </r>
      </text>
    </comment>
    <comment ref="J5" authorId="0">
      <text>
        <r>
          <rPr>
            <b/>
            <sz val="8"/>
            <rFont val="Tahoma"/>
            <family val="0"/>
          </rPr>
          <t>eMDI - enter postive %
PTQ - enter negative % (add "-" before number)</t>
        </r>
      </text>
    </comment>
    <comment ref="B5" authorId="0">
      <text>
        <r>
          <rPr>
            <b/>
            <sz val="8"/>
            <rFont val="Tahoma"/>
            <family val="0"/>
          </rPr>
          <t>- Enter your MDI Discount below</t>
        </r>
      </text>
    </comment>
  </commentList>
</comments>
</file>

<file path=xl/comments5.xml><?xml version="1.0" encoding="utf-8"?>
<comments xmlns="http://schemas.openxmlformats.org/spreadsheetml/2006/main">
  <authors>
    <author>Kathy.Ironside</author>
  </authors>
  <commentList>
    <comment ref="C5" authorId="0">
      <text>
        <r>
          <rPr>
            <b/>
            <sz val="8"/>
            <rFont val="Tahoma"/>
            <family val="0"/>
          </rPr>
          <t>Enter your desired Markup % for each category</t>
        </r>
      </text>
    </comment>
    <comment ref="B5" authorId="0">
      <text>
        <r>
          <rPr>
            <b/>
            <sz val="8"/>
            <rFont val="Tahoma"/>
            <family val="0"/>
          </rPr>
          <t>- Enter your MDI Discount below</t>
        </r>
      </text>
    </comment>
  </commentList>
</comments>
</file>

<file path=xl/comments6.xml><?xml version="1.0" encoding="utf-8"?>
<comments xmlns="http://schemas.openxmlformats.org/spreadsheetml/2006/main">
  <authors>
    <author>Kathy.Ironside</author>
  </authors>
  <commentList>
    <comment ref="C5" authorId="0">
      <text>
        <r>
          <rPr>
            <b/>
            <sz val="8"/>
            <rFont val="Tahoma"/>
            <family val="0"/>
          </rPr>
          <t>Enter your desired Margin % for each category</t>
        </r>
      </text>
    </comment>
    <comment ref="B5" authorId="0">
      <text>
        <r>
          <rPr>
            <b/>
            <sz val="8"/>
            <rFont val="Tahoma"/>
            <family val="0"/>
          </rPr>
          <t>- Enter your MDI Discount below</t>
        </r>
      </text>
    </comment>
  </commentList>
</comments>
</file>

<file path=xl/sharedStrings.xml><?xml version="1.0" encoding="utf-8"?>
<sst xmlns="http://schemas.openxmlformats.org/spreadsheetml/2006/main" count="362" uniqueCount="45">
  <si>
    <t>Markup %</t>
  </si>
  <si>
    <t>MDI Discount</t>
  </si>
  <si>
    <t>Directions</t>
  </si>
  <si>
    <t>Description</t>
  </si>
  <si>
    <t>MDI Cost 
Multiplier</t>
  </si>
  <si>
    <t>Therma-Tru</t>
  </si>
  <si>
    <t>Interior Wood</t>
  </si>
  <si>
    <t>Pella Storm Doors</t>
  </si>
  <si>
    <t>Star Storm Windows</t>
  </si>
  <si>
    <t>Apex</t>
  </si>
  <si>
    <t>Windsor - Pinnacle - Wrhs</t>
  </si>
  <si>
    <t>Windsor - Pinnacle - Direct</t>
  </si>
  <si>
    <t>Windsor - Next Dim - Wrhs</t>
  </si>
  <si>
    <t>Windsor - Next Dim - Direct</t>
  </si>
  <si>
    <t>Exterior Wood</t>
  </si>
  <si>
    <t>Overhead Clad Door Frame</t>
  </si>
  <si>
    <t>HB&amp;G</t>
  </si>
  <si>
    <t>L.J. Smith Stair Systems</t>
  </si>
  <si>
    <t>Iron-A-Way</t>
  </si>
  <si>
    <t>MantelCraft</t>
  </si>
  <si>
    <t>Therma-Tru MD Doors</t>
  </si>
  <si>
    <t>%</t>
  </si>
  <si>
    <t>for eMDI and Windsor PTQ software programs</t>
  </si>
  <si>
    <t>Mouldings</t>
  </si>
  <si>
    <r>
      <t xml:space="preserve">MDI Discount %
</t>
    </r>
    <r>
      <rPr>
        <sz val="8"/>
        <rFont val="Arial"/>
        <family val="2"/>
      </rPr>
      <t>(combined)</t>
    </r>
  </si>
  <si>
    <r>
      <t xml:space="preserve">MDI Discount %
</t>
    </r>
    <r>
      <rPr>
        <sz val="8"/>
        <rFont val="Arial"/>
        <family val="2"/>
      </rPr>
      <t>(multiple)</t>
    </r>
  </si>
  <si>
    <t>Cost with Markup %</t>
  </si>
  <si>
    <t>Cost w/MU Multiplier</t>
  </si>
  <si>
    <r>
      <t>MDI Discount</t>
    </r>
    <r>
      <rPr>
        <b/>
        <sz val="11"/>
        <rFont val="Arial"/>
        <family val="2"/>
      </rPr>
      <t xml:space="preserve">
</t>
    </r>
    <r>
      <rPr>
        <sz val="8"/>
        <rFont val="Arial"/>
        <family val="2"/>
      </rPr>
      <t>(multiple)</t>
    </r>
  </si>
  <si>
    <r>
      <t>MDI Discount</t>
    </r>
    <r>
      <rPr>
        <b/>
        <sz val="11"/>
        <rFont val="Arial"/>
        <family val="2"/>
      </rPr>
      <t xml:space="preserve">
</t>
    </r>
    <r>
      <rPr>
        <sz val="8"/>
        <rFont val="Arial"/>
        <family val="2"/>
      </rPr>
      <t>(combined)</t>
    </r>
  </si>
  <si>
    <r>
      <t>Marku</t>
    </r>
    <r>
      <rPr>
        <b/>
        <sz val="10"/>
        <rFont val="Arial"/>
        <family val="2"/>
      </rPr>
      <t>p %</t>
    </r>
  </si>
  <si>
    <t xml:space="preserve">Enter your information in the highlighted areas.  All the other calculations will be figured for you.  
You can customize what products you want to show.  To change the description, simply click in the box and enter a new description.  
You can also list the same product with multilple markups.  </t>
  </si>
  <si>
    <t>Cost and Cost with Markup Percentage Calculator</t>
  </si>
  <si>
    <t>for Windsor PTQ software program</t>
  </si>
  <si>
    <t>Cost with Markup 
Percentage</t>
  </si>
  <si>
    <t>Windsor - Pinnacle - Warehouse</t>
  </si>
  <si>
    <t>Windsor - Next Dim - Warehouse</t>
  </si>
  <si>
    <t>Cost and Cost with Margin Percentage Calculator</t>
  </si>
  <si>
    <r>
      <t>Margin</t>
    </r>
    <r>
      <rPr>
        <b/>
        <sz val="10"/>
        <rFont val="Arial"/>
        <family val="2"/>
      </rPr>
      <t xml:space="preserve"> %</t>
    </r>
  </si>
  <si>
    <t>Cost with Margin %</t>
  </si>
  <si>
    <t>Cost w/Margin Multiplier</t>
  </si>
  <si>
    <t xml:space="preserve">Enter your information in the highlighted areas.  All the other calculations will be figured for you.  
You can customize what products you want to show.  To change the description, simply click in the box and enter a new description.  
You can also list the same product with multilple margins.  </t>
  </si>
  <si>
    <t>Cost with 
Margin %</t>
  </si>
  <si>
    <t>Cost with Margin
Percentage</t>
  </si>
  <si>
    <t>Margin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</si>
</sst>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
    <numFmt numFmtId="166" formatCode="0.000000%"/>
    <numFmt numFmtId="167" formatCode="0.00000000%"/>
  </numFmts>
  <fonts count="12">
    <font>
      <sz val="10"/>
      <name val="Arial"/>
      <family val="0"/>
    </font>
    <font>
      <sz val="8"/>
      <name val="Arial"/>
      <family val="0"/>
    </font>
    <font>
      <u val="single"/>
      <sz val="10"/>
      <color indexed="12"/>
      <name val="Arial"/>
      <family val="0"/>
    </font>
    <font>
      <u val="single"/>
      <sz val="10"/>
      <color indexed="36"/>
      <name val="Arial"/>
      <family val="0"/>
    </font>
    <font>
      <b/>
      <sz val="8"/>
      <name val="Tahoma"/>
      <family val="0"/>
    </font>
    <font>
      <i/>
      <sz val="8"/>
      <name val="Arial"/>
      <family val="2"/>
    </font>
    <font>
      <b/>
      <sz val="10"/>
      <name val="Arial"/>
      <family val="2"/>
    </font>
    <font>
      <b/>
      <sz val="11"/>
      <name val="Arial"/>
      <family val="2"/>
    </font>
    <font>
      <b/>
      <sz val="20"/>
      <name val="Arial"/>
      <family val="2"/>
    </font>
    <font>
      <b/>
      <sz val="9"/>
      <name val="Arial"/>
      <family val="2"/>
    </font>
    <font>
      <b/>
      <sz val="12"/>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NumberFormat="1" applyFont="1" applyFill="1" applyBorder="1" applyAlignment="1">
      <alignment horizontal="center" shrinkToFit="1"/>
    </xf>
    <xf numFmtId="10" fontId="0" fillId="0" borderId="0" xfId="0" applyNumberFormat="1" applyAlignment="1">
      <alignment/>
    </xf>
    <xf numFmtId="0" fontId="5" fillId="0" borderId="1" xfId="0" applyFont="1" applyBorder="1" applyAlignment="1">
      <alignment horizontal="center"/>
    </xf>
    <xf numFmtId="0" fontId="5" fillId="0" borderId="1" xfId="0" applyFont="1" applyBorder="1" applyAlignment="1">
      <alignment/>
    </xf>
    <xf numFmtId="0" fontId="0" fillId="0" borderId="1" xfId="0" applyBorder="1" applyAlignment="1">
      <alignment/>
    </xf>
    <xf numFmtId="0" fontId="5" fillId="0" borderId="0" xfId="0" applyFont="1" applyBorder="1" applyAlignment="1">
      <alignment/>
    </xf>
    <xf numFmtId="0" fontId="9" fillId="0" borderId="2" xfId="0" applyFont="1"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0" xfId="0" applyAlignment="1" applyProtection="1">
      <alignment/>
      <protection locked="0"/>
    </xf>
    <xf numFmtId="0" fontId="6" fillId="0" borderId="3" xfId="0" applyNumberFormat="1" applyFont="1" applyFill="1" applyBorder="1" applyAlignment="1">
      <alignment horizontal="left" vertical="center" shrinkToFit="1"/>
    </xf>
    <xf numFmtId="0" fontId="6" fillId="0" borderId="4" xfId="0" applyNumberFormat="1" applyFont="1" applyFill="1" applyBorder="1" applyAlignment="1">
      <alignment horizontal="right" vertical="center" shrinkToFit="1"/>
    </xf>
    <xf numFmtId="0" fontId="6" fillId="0" borderId="4" xfId="0" applyFont="1" applyBorder="1" applyAlignment="1">
      <alignment horizontal="right" vertical="center"/>
    </xf>
    <xf numFmtId="0" fontId="0" fillId="0" borderId="4" xfId="0" applyNumberFormat="1" applyBorder="1" applyAlignment="1" applyProtection="1">
      <alignment horizontal="right" vertical="center"/>
      <protection locked="0"/>
    </xf>
    <xf numFmtId="0" fontId="0" fillId="0" borderId="5" xfId="0" applyNumberFormat="1" applyFont="1" applyFill="1" applyBorder="1" applyAlignment="1">
      <alignment horizontal="center" vertical="center" shrinkToFit="1"/>
    </xf>
    <xf numFmtId="0" fontId="10" fillId="0" borderId="0" xfId="0" applyFont="1" applyAlignment="1">
      <alignment/>
    </xf>
    <xf numFmtId="0" fontId="5" fillId="0" borderId="0" xfId="0" applyFont="1" applyBorder="1" applyAlignment="1">
      <alignment horizontal="center"/>
    </xf>
    <xf numFmtId="0" fontId="0" fillId="0" borderId="2" xfId="0" applyNumberFormat="1" applyFont="1" applyFill="1" applyBorder="1" applyAlignment="1">
      <alignment horizontal="center" vertical="center" shrinkToFit="1"/>
    </xf>
    <xf numFmtId="0" fontId="7" fillId="0" borderId="0" xfId="0" applyFont="1" applyBorder="1" applyAlignment="1">
      <alignment vertical="center" wrapText="1"/>
    </xf>
    <xf numFmtId="0" fontId="0" fillId="2" borderId="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3" borderId="4" xfId="0" applyNumberFormat="1" applyFill="1" applyBorder="1" applyAlignment="1" applyProtection="1">
      <alignment horizontal="right" vertical="center"/>
      <protection locked="0"/>
    </xf>
    <xf numFmtId="0" fontId="0" fillId="3" borderId="3" xfId="0" applyNumberFormat="1" applyFont="1" applyFill="1" applyBorder="1" applyAlignment="1">
      <alignment horizontal="left" vertical="center" shrinkToFit="1"/>
    </xf>
    <xf numFmtId="0" fontId="0" fillId="2" borderId="2" xfId="0" applyFill="1" applyBorder="1" applyAlignment="1" applyProtection="1">
      <alignment horizontal="center" vertical="center"/>
      <protection locked="0"/>
    </xf>
    <xf numFmtId="0" fontId="0" fillId="0" borderId="0" xfId="0" applyAlignment="1" applyProtection="1">
      <alignment/>
      <protection/>
    </xf>
    <xf numFmtId="0" fontId="8" fillId="0" borderId="0" xfId="0" applyFont="1" applyAlignment="1">
      <alignment/>
    </xf>
    <xf numFmtId="0" fontId="5" fillId="0" borderId="1" xfId="0" applyFont="1" applyBorder="1" applyAlignment="1">
      <alignment horizontal="center"/>
    </xf>
    <xf numFmtId="0" fontId="8" fillId="0" borderId="0" xfId="0" applyFont="1" applyAlignment="1">
      <alignment horizontal="center"/>
    </xf>
    <xf numFmtId="0" fontId="10" fillId="0" borderId="0" xfId="0" applyFont="1" applyAlignment="1">
      <alignment horizontal="center"/>
    </xf>
    <xf numFmtId="0" fontId="0" fillId="0" borderId="0" xfId="0" applyAlignment="1">
      <alignment horizontal="left"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2" borderId="9"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381000</xdr:rowOff>
    </xdr:from>
    <xdr:to>
      <xdr:col>9</xdr:col>
      <xdr:colOff>342900</xdr:colOff>
      <xdr:row>0</xdr:row>
      <xdr:rowOff>381000</xdr:rowOff>
    </xdr:to>
    <xdr:sp>
      <xdr:nvSpPr>
        <xdr:cNvPr id="1" name="Line 1"/>
        <xdr:cNvSpPr>
          <a:spLocks/>
        </xdr:cNvSpPr>
      </xdr:nvSpPr>
      <xdr:spPr>
        <a:xfrm>
          <a:off x="9525" y="381000"/>
          <a:ext cx="62579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123825</xdr:colOff>
      <xdr:row>0</xdr:row>
      <xdr:rowOff>0</xdr:rowOff>
    </xdr:from>
    <xdr:to>
      <xdr:col>5</xdr:col>
      <xdr:colOff>304800</xdr:colOff>
      <xdr:row>1</xdr:row>
      <xdr:rowOff>104775</xdr:rowOff>
    </xdr:to>
    <xdr:pic>
      <xdr:nvPicPr>
        <xdr:cNvPr id="2" name="Picture 4"/>
        <xdr:cNvPicPr preferRelativeResize="1">
          <a:picLocks noChangeAspect="1"/>
        </xdr:cNvPicPr>
      </xdr:nvPicPr>
      <xdr:blipFill>
        <a:blip r:embed="rId1"/>
        <a:stretch>
          <a:fillRect/>
        </a:stretch>
      </xdr:blipFill>
      <xdr:spPr>
        <a:xfrm>
          <a:off x="2143125" y="0"/>
          <a:ext cx="1933575" cy="714375"/>
        </a:xfrm>
        <a:prstGeom prst="rect">
          <a:avLst/>
        </a:prstGeom>
        <a:noFill/>
        <a:ln w="9525" cmpd="sng">
          <a:noFill/>
        </a:ln>
      </xdr:spPr>
    </xdr:pic>
    <xdr:clientData/>
  </xdr:twoCellAnchor>
  <xdr:twoCellAnchor>
    <xdr:from>
      <xdr:col>0</xdr:col>
      <xdr:colOff>0</xdr:colOff>
      <xdr:row>43</xdr:row>
      <xdr:rowOff>76200</xdr:rowOff>
    </xdr:from>
    <xdr:to>
      <xdr:col>10</xdr:col>
      <xdr:colOff>0</xdr:colOff>
      <xdr:row>43</xdr:row>
      <xdr:rowOff>76200</xdr:rowOff>
    </xdr:to>
    <xdr:sp>
      <xdr:nvSpPr>
        <xdr:cNvPr id="3" name="Line 5"/>
        <xdr:cNvSpPr>
          <a:spLocks/>
        </xdr:cNvSpPr>
      </xdr:nvSpPr>
      <xdr:spPr>
        <a:xfrm>
          <a:off x="0" y="9810750"/>
          <a:ext cx="62865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381000</xdr:rowOff>
    </xdr:from>
    <xdr:to>
      <xdr:col>11</xdr:col>
      <xdr:colOff>666750</xdr:colOff>
      <xdr:row>0</xdr:row>
      <xdr:rowOff>381000</xdr:rowOff>
    </xdr:to>
    <xdr:sp>
      <xdr:nvSpPr>
        <xdr:cNvPr id="1" name="Line 1"/>
        <xdr:cNvSpPr>
          <a:spLocks/>
        </xdr:cNvSpPr>
      </xdr:nvSpPr>
      <xdr:spPr>
        <a:xfrm>
          <a:off x="9525" y="381000"/>
          <a:ext cx="623887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95250</xdr:colOff>
      <xdr:row>0</xdr:row>
      <xdr:rowOff>0</xdr:rowOff>
    </xdr:from>
    <xdr:to>
      <xdr:col>6</xdr:col>
      <xdr:colOff>628650</xdr:colOff>
      <xdr:row>1</xdr:row>
      <xdr:rowOff>104775</xdr:rowOff>
    </xdr:to>
    <xdr:pic>
      <xdr:nvPicPr>
        <xdr:cNvPr id="2" name="Picture 4"/>
        <xdr:cNvPicPr preferRelativeResize="1">
          <a:picLocks noChangeAspect="1"/>
        </xdr:cNvPicPr>
      </xdr:nvPicPr>
      <xdr:blipFill>
        <a:blip r:embed="rId1"/>
        <a:stretch>
          <a:fillRect/>
        </a:stretch>
      </xdr:blipFill>
      <xdr:spPr>
        <a:xfrm>
          <a:off x="2047875" y="0"/>
          <a:ext cx="1933575" cy="714375"/>
        </a:xfrm>
        <a:prstGeom prst="rect">
          <a:avLst/>
        </a:prstGeom>
        <a:noFill/>
        <a:ln w="9525" cmpd="sng">
          <a:noFill/>
        </a:ln>
      </xdr:spPr>
    </xdr:pic>
    <xdr:clientData/>
  </xdr:twoCellAnchor>
  <xdr:twoCellAnchor>
    <xdr:from>
      <xdr:col>0</xdr:col>
      <xdr:colOff>0</xdr:colOff>
      <xdr:row>43</xdr:row>
      <xdr:rowOff>76200</xdr:rowOff>
    </xdr:from>
    <xdr:to>
      <xdr:col>12</xdr:col>
      <xdr:colOff>9525</xdr:colOff>
      <xdr:row>43</xdr:row>
      <xdr:rowOff>76200</xdr:rowOff>
    </xdr:to>
    <xdr:sp>
      <xdr:nvSpPr>
        <xdr:cNvPr id="3" name="Line 5"/>
        <xdr:cNvSpPr>
          <a:spLocks/>
        </xdr:cNvSpPr>
      </xdr:nvSpPr>
      <xdr:spPr>
        <a:xfrm>
          <a:off x="0" y="9810750"/>
          <a:ext cx="62865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381000</xdr:rowOff>
    </xdr:from>
    <xdr:to>
      <xdr:col>10</xdr:col>
      <xdr:colOff>0</xdr:colOff>
      <xdr:row>0</xdr:row>
      <xdr:rowOff>381000</xdr:rowOff>
    </xdr:to>
    <xdr:sp>
      <xdr:nvSpPr>
        <xdr:cNvPr id="1" name="Line 1"/>
        <xdr:cNvSpPr>
          <a:spLocks/>
        </xdr:cNvSpPr>
      </xdr:nvSpPr>
      <xdr:spPr>
        <a:xfrm>
          <a:off x="9525" y="381000"/>
          <a:ext cx="625792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0</xdr:rowOff>
    </xdr:from>
    <xdr:to>
      <xdr:col>6</xdr:col>
      <xdr:colOff>38100</xdr:colOff>
      <xdr:row>1</xdr:row>
      <xdr:rowOff>104775</xdr:rowOff>
    </xdr:to>
    <xdr:pic>
      <xdr:nvPicPr>
        <xdr:cNvPr id="2" name="Picture 3"/>
        <xdr:cNvPicPr preferRelativeResize="1">
          <a:picLocks noChangeAspect="1"/>
        </xdr:cNvPicPr>
      </xdr:nvPicPr>
      <xdr:blipFill>
        <a:blip r:embed="rId1"/>
        <a:stretch>
          <a:fillRect/>
        </a:stretch>
      </xdr:blipFill>
      <xdr:spPr>
        <a:xfrm>
          <a:off x="2066925" y="0"/>
          <a:ext cx="1933575" cy="714375"/>
        </a:xfrm>
        <a:prstGeom prst="rect">
          <a:avLst/>
        </a:prstGeom>
        <a:noFill/>
        <a:ln w="9525" cmpd="sng">
          <a:noFill/>
        </a:ln>
      </xdr:spPr>
    </xdr:pic>
    <xdr:clientData/>
  </xdr:twoCellAnchor>
  <xdr:twoCellAnchor>
    <xdr:from>
      <xdr:col>0</xdr:col>
      <xdr:colOff>0</xdr:colOff>
      <xdr:row>43</xdr:row>
      <xdr:rowOff>76200</xdr:rowOff>
    </xdr:from>
    <xdr:to>
      <xdr:col>10</xdr:col>
      <xdr:colOff>9525</xdr:colOff>
      <xdr:row>43</xdr:row>
      <xdr:rowOff>76200</xdr:rowOff>
    </xdr:to>
    <xdr:sp>
      <xdr:nvSpPr>
        <xdr:cNvPr id="3" name="Line 4"/>
        <xdr:cNvSpPr>
          <a:spLocks/>
        </xdr:cNvSpPr>
      </xdr:nvSpPr>
      <xdr:spPr>
        <a:xfrm>
          <a:off x="0" y="9810750"/>
          <a:ext cx="627697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381000</xdr:rowOff>
    </xdr:from>
    <xdr:to>
      <xdr:col>11</xdr:col>
      <xdr:colOff>666750</xdr:colOff>
      <xdr:row>0</xdr:row>
      <xdr:rowOff>381000</xdr:rowOff>
    </xdr:to>
    <xdr:sp>
      <xdr:nvSpPr>
        <xdr:cNvPr id="1" name="Line 1"/>
        <xdr:cNvSpPr>
          <a:spLocks/>
        </xdr:cNvSpPr>
      </xdr:nvSpPr>
      <xdr:spPr>
        <a:xfrm>
          <a:off x="9525" y="381000"/>
          <a:ext cx="6238875"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0</xdr:colOff>
      <xdr:row>0</xdr:row>
      <xdr:rowOff>0</xdr:rowOff>
    </xdr:from>
    <xdr:to>
      <xdr:col>7</xdr:col>
      <xdr:colOff>152400</xdr:colOff>
      <xdr:row>1</xdr:row>
      <xdr:rowOff>104775</xdr:rowOff>
    </xdr:to>
    <xdr:pic>
      <xdr:nvPicPr>
        <xdr:cNvPr id="2" name="Picture 3"/>
        <xdr:cNvPicPr preferRelativeResize="1">
          <a:picLocks noChangeAspect="1"/>
        </xdr:cNvPicPr>
      </xdr:nvPicPr>
      <xdr:blipFill>
        <a:blip r:embed="rId1"/>
        <a:stretch>
          <a:fillRect/>
        </a:stretch>
      </xdr:blipFill>
      <xdr:spPr>
        <a:xfrm>
          <a:off x="2209800" y="0"/>
          <a:ext cx="1933575" cy="714375"/>
        </a:xfrm>
        <a:prstGeom prst="rect">
          <a:avLst/>
        </a:prstGeom>
        <a:noFill/>
        <a:ln w="9525" cmpd="sng">
          <a:noFill/>
        </a:ln>
      </xdr:spPr>
    </xdr:pic>
    <xdr:clientData/>
  </xdr:twoCellAnchor>
  <xdr:twoCellAnchor>
    <xdr:from>
      <xdr:col>0</xdr:col>
      <xdr:colOff>0</xdr:colOff>
      <xdr:row>43</xdr:row>
      <xdr:rowOff>76200</xdr:rowOff>
    </xdr:from>
    <xdr:to>
      <xdr:col>12</xdr:col>
      <xdr:colOff>9525</xdr:colOff>
      <xdr:row>43</xdr:row>
      <xdr:rowOff>76200</xdr:rowOff>
    </xdr:to>
    <xdr:sp>
      <xdr:nvSpPr>
        <xdr:cNvPr id="3" name="Line 4"/>
        <xdr:cNvSpPr>
          <a:spLocks/>
        </xdr:cNvSpPr>
      </xdr:nvSpPr>
      <xdr:spPr>
        <a:xfrm>
          <a:off x="0" y="9810750"/>
          <a:ext cx="62865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381000</xdr:rowOff>
    </xdr:from>
    <xdr:to>
      <xdr:col>5</xdr:col>
      <xdr:colOff>600075</xdr:colOff>
      <xdr:row>0</xdr:row>
      <xdr:rowOff>381000</xdr:rowOff>
    </xdr:to>
    <xdr:sp>
      <xdr:nvSpPr>
        <xdr:cNvPr id="1" name="Line 9"/>
        <xdr:cNvSpPr>
          <a:spLocks/>
        </xdr:cNvSpPr>
      </xdr:nvSpPr>
      <xdr:spPr>
        <a:xfrm>
          <a:off x="9525" y="381000"/>
          <a:ext cx="62674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2028825</xdr:colOff>
      <xdr:row>0</xdr:row>
      <xdr:rowOff>0</xdr:rowOff>
    </xdr:from>
    <xdr:to>
      <xdr:col>2</xdr:col>
      <xdr:colOff>581025</xdr:colOff>
      <xdr:row>1</xdr:row>
      <xdr:rowOff>104775</xdr:rowOff>
    </xdr:to>
    <xdr:pic>
      <xdr:nvPicPr>
        <xdr:cNvPr id="2" name="Picture 8"/>
        <xdr:cNvPicPr preferRelativeResize="1">
          <a:picLocks noChangeAspect="1"/>
        </xdr:cNvPicPr>
      </xdr:nvPicPr>
      <xdr:blipFill>
        <a:blip r:embed="rId1"/>
        <a:stretch>
          <a:fillRect/>
        </a:stretch>
      </xdr:blipFill>
      <xdr:spPr>
        <a:xfrm>
          <a:off x="2028825" y="0"/>
          <a:ext cx="1933575" cy="714375"/>
        </a:xfrm>
        <a:prstGeom prst="rect">
          <a:avLst/>
        </a:prstGeom>
        <a:noFill/>
        <a:ln w="9525" cmpd="sng">
          <a:noFill/>
        </a:ln>
      </xdr:spPr>
    </xdr:pic>
    <xdr:clientData/>
  </xdr:twoCellAnchor>
  <xdr:twoCellAnchor>
    <xdr:from>
      <xdr:col>0</xdr:col>
      <xdr:colOff>0</xdr:colOff>
      <xdr:row>36</xdr:row>
      <xdr:rowOff>76200</xdr:rowOff>
    </xdr:from>
    <xdr:to>
      <xdr:col>6</xdr:col>
      <xdr:colOff>19050</xdr:colOff>
      <xdr:row>36</xdr:row>
      <xdr:rowOff>76200</xdr:rowOff>
    </xdr:to>
    <xdr:sp>
      <xdr:nvSpPr>
        <xdr:cNvPr id="3" name="Line 10"/>
        <xdr:cNvSpPr>
          <a:spLocks/>
        </xdr:cNvSpPr>
      </xdr:nvSpPr>
      <xdr:spPr>
        <a:xfrm>
          <a:off x="0" y="7839075"/>
          <a:ext cx="63055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381000</xdr:rowOff>
    </xdr:from>
    <xdr:to>
      <xdr:col>5</xdr:col>
      <xdr:colOff>600075</xdr:colOff>
      <xdr:row>0</xdr:row>
      <xdr:rowOff>381000</xdr:rowOff>
    </xdr:to>
    <xdr:sp>
      <xdr:nvSpPr>
        <xdr:cNvPr id="1" name="Line 1"/>
        <xdr:cNvSpPr>
          <a:spLocks/>
        </xdr:cNvSpPr>
      </xdr:nvSpPr>
      <xdr:spPr>
        <a:xfrm>
          <a:off x="9525" y="381000"/>
          <a:ext cx="62674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2028825</xdr:colOff>
      <xdr:row>0</xdr:row>
      <xdr:rowOff>0</xdr:rowOff>
    </xdr:from>
    <xdr:to>
      <xdr:col>2</xdr:col>
      <xdr:colOff>581025</xdr:colOff>
      <xdr:row>1</xdr:row>
      <xdr:rowOff>104775</xdr:rowOff>
    </xdr:to>
    <xdr:pic>
      <xdr:nvPicPr>
        <xdr:cNvPr id="2" name="Picture 3"/>
        <xdr:cNvPicPr preferRelativeResize="1">
          <a:picLocks noChangeAspect="1"/>
        </xdr:cNvPicPr>
      </xdr:nvPicPr>
      <xdr:blipFill>
        <a:blip r:embed="rId1"/>
        <a:stretch>
          <a:fillRect/>
        </a:stretch>
      </xdr:blipFill>
      <xdr:spPr>
        <a:xfrm>
          <a:off x="2028825" y="0"/>
          <a:ext cx="1933575" cy="714375"/>
        </a:xfrm>
        <a:prstGeom prst="rect">
          <a:avLst/>
        </a:prstGeom>
        <a:noFill/>
        <a:ln w="9525" cmpd="sng">
          <a:noFill/>
        </a:ln>
      </xdr:spPr>
    </xdr:pic>
    <xdr:clientData/>
  </xdr:twoCellAnchor>
  <xdr:twoCellAnchor>
    <xdr:from>
      <xdr:col>0</xdr:col>
      <xdr:colOff>0</xdr:colOff>
      <xdr:row>36</xdr:row>
      <xdr:rowOff>76200</xdr:rowOff>
    </xdr:from>
    <xdr:to>
      <xdr:col>6</xdr:col>
      <xdr:colOff>19050</xdr:colOff>
      <xdr:row>36</xdr:row>
      <xdr:rowOff>76200</xdr:rowOff>
    </xdr:to>
    <xdr:sp>
      <xdr:nvSpPr>
        <xdr:cNvPr id="3" name="Line 4"/>
        <xdr:cNvSpPr>
          <a:spLocks/>
        </xdr:cNvSpPr>
      </xdr:nvSpPr>
      <xdr:spPr>
        <a:xfrm>
          <a:off x="0" y="7839075"/>
          <a:ext cx="63055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65"/>
  <sheetViews>
    <sheetView showGridLines="0" tabSelected="1" workbookViewId="0" topLeftCell="A1">
      <selection activeCell="B8" sqref="B8"/>
    </sheetView>
  </sheetViews>
  <sheetFormatPr defaultColWidth="9.140625" defaultRowHeight="12.75"/>
  <cols>
    <col min="1" max="1" width="23.140625" style="0" customWidth="1"/>
    <col min="2" max="4" width="7.140625" style="0" customWidth="1"/>
    <col min="5" max="5" width="12.00390625" style="0" customWidth="1"/>
    <col min="6" max="6" width="5.28125" style="0" customWidth="1"/>
    <col min="7" max="7" width="8.140625" style="0" customWidth="1"/>
    <col min="8" max="8" width="6.8515625" style="0" customWidth="1"/>
    <col min="9" max="9" width="12.00390625" style="0" customWidth="1"/>
    <col min="10" max="10" width="5.421875" style="0" customWidth="1"/>
  </cols>
  <sheetData>
    <row r="1" ht="48" customHeight="1"/>
    <row r="2" spans="1:16" ht="45" customHeight="1">
      <c r="A2" s="28" t="s">
        <v>32</v>
      </c>
      <c r="B2" s="28"/>
      <c r="C2" s="28"/>
      <c r="D2" s="28"/>
      <c r="E2" s="28"/>
      <c r="F2" s="28"/>
      <c r="G2" s="28"/>
      <c r="H2" s="28"/>
      <c r="I2" s="28"/>
      <c r="J2" s="28"/>
      <c r="L2" s="30" t="s">
        <v>31</v>
      </c>
      <c r="M2" s="30"/>
      <c r="N2" s="30"/>
      <c r="O2" s="30"/>
      <c r="P2" s="30"/>
    </row>
    <row r="3" spans="1:16" ht="15.75">
      <c r="A3" s="29" t="s">
        <v>22</v>
      </c>
      <c r="B3" s="29"/>
      <c r="C3" s="29"/>
      <c r="D3" s="29"/>
      <c r="E3" s="29"/>
      <c r="F3" s="29"/>
      <c r="G3" s="29"/>
      <c r="H3" s="29"/>
      <c r="I3" s="29"/>
      <c r="J3" s="29"/>
      <c r="K3" s="15"/>
      <c r="L3" s="30"/>
      <c r="M3" s="30"/>
      <c r="N3" s="30"/>
      <c r="O3" s="30"/>
      <c r="P3" s="30"/>
    </row>
    <row r="4" spans="12:16" ht="12.75">
      <c r="L4" s="30"/>
      <c r="M4" s="30"/>
      <c r="N4" s="30"/>
      <c r="O4" s="30"/>
      <c r="P4" s="30"/>
    </row>
    <row r="5" spans="1:16" ht="12.75">
      <c r="A5" s="5"/>
      <c r="B5" s="27" t="s">
        <v>2</v>
      </c>
      <c r="C5" s="27"/>
      <c r="D5" s="27"/>
      <c r="E5" s="5"/>
      <c r="F5" s="5"/>
      <c r="G5" s="27" t="s">
        <v>2</v>
      </c>
      <c r="H5" s="27"/>
      <c r="I5" s="27" t="s">
        <v>2</v>
      </c>
      <c r="J5" s="27"/>
      <c r="K5" s="6"/>
      <c r="L5" s="30"/>
      <c r="M5" s="30"/>
      <c r="N5" s="30"/>
      <c r="O5" s="30"/>
      <c r="P5" s="30"/>
    </row>
    <row r="6" spans="1:16" ht="16.5" customHeight="1">
      <c r="A6" s="31" t="s">
        <v>3</v>
      </c>
      <c r="B6" s="33" t="s">
        <v>25</v>
      </c>
      <c r="C6" s="34"/>
      <c r="D6" s="35"/>
      <c r="E6" s="39" t="s">
        <v>24</v>
      </c>
      <c r="F6" s="40"/>
      <c r="G6" s="43" t="s">
        <v>0</v>
      </c>
      <c r="H6" s="44"/>
      <c r="I6" s="39" t="s">
        <v>26</v>
      </c>
      <c r="J6" s="40"/>
      <c r="L6" s="30"/>
      <c r="M6" s="30"/>
      <c r="N6" s="30"/>
      <c r="O6" s="30"/>
      <c r="P6" s="30"/>
    </row>
    <row r="7" spans="1:16" ht="16.5" customHeight="1">
      <c r="A7" s="32"/>
      <c r="B7" s="36"/>
      <c r="C7" s="37"/>
      <c r="D7" s="38"/>
      <c r="E7" s="41"/>
      <c r="F7" s="42"/>
      <c r="G7" s="45"/>
      <c r="H7" s="46"/>
      <c r="I7" s="41"/>
      <c r="J7" s="42"/>
      <c r="L7" s="30"/>
      <c r="M7" s="30"/>
      <c r="N7" s="30"/>
      <c r="O7" s="30"/>
      <c r="P7" s="30"/>
    </row>
    <row r="8" spans="1:16" ht="21" customHeight="1">
      <c r="A8" s="7" t="s">
        <v>10</v>
      </c>
      <c r="B8" s="24">
        <v>25</v>
      </c>
      <c r="C8" s="24"/>
      <c r="D8" s="24"/>
      <c r="E8" s="11">
        <f aca="true" t="shared" si="0" ref="E8:E24">ROUND((1-(((100-B8)*0.01)*((100-C8)*0.01)*((100-D8)*0.01)))*100,6)</f>
        <v>25</v>
      </c>
      <c r="F8" s="10" t="s">
        <v>21</v>
      </c>
      <c r="G8" s="22">
        <v>15</v>
      </c>
      <c r="H8" s="23" t="s">
        <v>21</v>
      </c>
      <c r="I8" s="12">
        <f aca="true" t="shared" si="1" ref="I8:I24">ROUND(100-((100*(1-(E8*0.01)))*(1+(G8*0.01))),6)</f>
        <v>13.75</v>
      </c>
      <c r="J8" s="10" t="s">
        <v>21</v>
      </c>
      <c r="L8" s="30"/>
      <c r="M8" s="30"/>
      <c r="N8" s="30"/>
      <c r="O8" s="30"/>
      <c r="P8" s="30"/>
    </row>
    <row r="9" spans="1:10" ht="21" customHeight="1">
      <c r="A9" s="7" t="s">
        <v>11</v>
      </c>
      <c r="B9" s="24">
        <v>32.5</v>
      </c>
      <c r="C9" s="24"/>
      <c r="D9" s="24"/>
      <c r="E9" s="11">
        <f t="shared" si="0"/>
        <v>32.5</v>
      </c>
      <c r="F9" s="10" t="s">
        <v>21</v>
      </c>
      <c r="G9" s="22">
        <v>15</v>
      </c>
      <c r="H9" s="23" t="s">
        <v>21</v>
      </c>
      <c r="I9" s="12">
        <f t="shared" si="1"/>
        <v>22.375</v>
      </c>
      <c r="J9" s="10" t="s">
        <v>21</v>
      </c>
    </row>
    <row r="10" spans="1:10" ht="21" customHeight="1">
      <c r="A10" s="7" t="s">
        <v>12</v>
      </c>
      <c r="B10" s="24">
        <v>25.5</v>
      </c>
      <c r="C10" s="24"/>
      <c r="D10" s="24"/>
      <c r="E10" s="11">
        <f t="shared" si="0"/>
        <v>25.5</v>
      </c>
      <c r="F10" s="10" t="s">
        <v>21</v>
      </c>
      <c r="G10" s="22">
        <v>15</v>
      </c>
      <c r="H10" s="23" t="s">
        <v>21</v>
      </c>
      <c r="I10" s="12">
        <f t="shared" si="1"/>
        <v>14.325</v>
      </c>
      <c r="J10" s="10" t="s">
        <v>21</v>
      </c>
    </row>
    <row r="11" spans="1:10" ht="21" customHeight="1">
      <c r="A11" s="7" t="s">
        <v>13</v>
      </c>
      <c r="B11" s="24">
        <v>32.5</v>
      </c>
      <c r="C11" s="24"/>
      <c r="D11" s="24"/>
      <c r="E11" s="11">
        <f t="shared" si="0"/>
        <v>32.5</v>
      </c>
      <c r="F11" s="10" t="s">
        <v>21</v>
      </c>
      <c r="G11" s="22">
        <v>15</v>
      </c>
      <c r="H11" s="23" t="s">
        <v>21</v>
      </c>
      <c r="I11" s="12">
        <f t="shared" si="1"/>
        <v>22.375</v>
      </c>
      <c r="J11" s="10" t="s">
        <v>21</v>
      </c>
    </row>
    <row r="12" spans="1:10" ht="21" customHeight="1">
      <c r="A12" s="7" t="s">
        <v>5</v>
      </c>
      <c r="B12" s="24">
        <v>30</v>
      </c>
      <c r="C12" s="24"/>
      <c r="D12" s="24"/>
      <c r="E12" s="11">
        <f t="shared" si="0"/>
        <v>30</v>
      </c>
      <c r="F12" s="10" t="s">
        <v>21</v>
      </c>
      <c r="G12" s="22">
        <v>15</v>
      </c>
      <c r="H12" s="23" t="s">
        <v>21</v>
      </c>
      <c r="I12" s="12">
        <f t="shared" si="1"/>
        <v>19.5</v>
      </c>
      <c r="J12" s="10" t="s">
        <v>21</v>
      </c>
    </row>
    <row r="13" spans="1:10" ht="21" customHeight="1">
      <c r="A13" s="7" t="s">
        <v>20</v>
      </c>
      <c r="B13" s="24">
        <v>30</v>
      </c>
      <c r="C13" s="24">
        <v>3</v>
      </c>
      <c r="D13" s="24"/>
      <c r="E13" s="11">
        <f t="shared" si="0"/>
        <v>32.1</v>
      </c>
      <c r="F13" s="10" t="s">
        <v>21</v>
      </c>
      <c r="G13" s="22">
        <v>15</v>
      </c>
      <c r="H13" s="23" t="s">
        <v>21</v>
      </c>
      <c r="I13" s="12">
        <f t="shared" si="1"/>
        <v>21.915</v>
      </c>
      <c r="J13" s="10" t="s">
        <v>21</v>
      </c>
    </row>
    <row r="14" spans="1:10" ht="21" customHeight="1">
      <c r="A14" s="7" t="s">
        <v>6</v>
      </c>
      <c r="B14" s="24">
        <v>30</v>
      </c>
      <c r="C14" s="24"/>
      <c r="D14" s="24"/>
      <c r="E14" s="11">
        <f t="shared" si="0"/>
        <v>30</v>
      </c>
      <c r="F14" s="10" t="s">
        <v>21</v>
      </c>
      <c r="G14" s="22">
        <v>15</v>
      </c>
      <c r="H14" s="23" t="s">
        <v>21</v>
      </c>
      <c r="I14" s="12">
        <f t="shared" si="1"/>
        <v>19.5</v>
      </c>
      <c r="J14" s="10" t="s">
        <v>21</v>
      </c>
    </row>
    <row r="15" spans="1:10" ht="21" customHeight="1">
      <c r="A15" s="7" t="s">
        <v>14</v>
      </c>
      <c r="B15" s="24">
        <v>30</v>
      </c>
      <c r="C15" s="24"/>
      <c r="D15" s="24"/>
      <c r="E15" s="11">
        <f t="shared" si="0"/>
        <v>30</v>
      </c>
      <c r="F15" s="10" t="s">
        <v>21</v>
      </c>
      <c r="G15" s="22">
        <v>15</v>
      </c>
      <c r="H15" s="23" t="s">
        <v>21</v>
      </c>
      <c r="I15" s="12">
        <f t="shared" si="1"/>
        <v>19.5</v>
      </c>
      <c r="J15" s="10" t="s">
        <v>21</v>
      </c>
    </row>
    <row r="16" spans="1:10" ht="21" customHeight="1">
      <c r="A16" s="7" t="s">
        <v>23</v>
      </c>
      <c r="B16" s="24">
        <v>30</v>
      </c>
      <c r="C16" s="24"/>
      <c r="D16" s="24"/>
      <c r="E16" s="11">
        <f>ROUND((1-(((100-B16)*0.01)*((100-C16)*0.01)*((100-D16)*0.01)))*100,6)</f>
        <v>30</v>
      </c>
      <c r="F16" s="10" t="s">
        <v>21</v>
      </c>
      <c r="G16" s="22">
        <v>15</v>
      </c>
      <c r="H16" s="23" t="s">
        <v>21</v>
      </c>
      <c r="I16" s="12">
        <f>ROUND(100-((100*(1-(E16*0.01)))*(1+(G16*0.01))),6)</f>
        <v>19.5</v>
      </c>
      <c r="J16" s="10" t="s">
        <v>21</v>
      </c>
    </row>
    <row r="17" spans="1:10" ht="21" customHeight="1">
      <c r="A17" s="7" t="s">
        <v>17</v>
      </c>
      <c r="B17" s="24">
        <v>30</v>
      </c>
      <c r="C17" s="24">
        <v>15</v>
      </c>
      <c r="D17" s="24"/>
      <c r="E17" s="11">
        <f t="shared" si="0"/>
        <v>40.5</v>
      </c>
      <c r="F17" s="10" t="s">
        <v>21</v>
      </c>
      <c r="G17" s="22">
        <v>15</v>
      </c>
      <c r="H17" s="23" t="s">
        <v>21</v>
      </c>
      <c r="I17" s="12">
        <f t="shared" si="1"/>
        <v>31.575</v>
      </c>
      <c r="J17" s="10" t="s">
        <v>21</v>
      </c>
    </row>
    <row r="18" spans="1:10" ht="21" customHeight="1">
      <c r="A18" s="7" t="s">
        <v>15</v>
      </c>
      <c r="B18" s="24">
        <v>30</v>
      </c>
      <c r="C18" s="24"/>
      <c r="D18" s="24"/>
      <c r="E18" s="11">
        <f t="shared" si="0"/>
        <v>30</v>
      </c>
      <c r="F18" s="10" t="s">
        <v>21</v>
      </c>
      <c r="G18" s="22">
        <v>15</v>
      </c>
      <c r="H18" s="23" t="s">
        <v>21</v>
      </c>
      <c r="I18" s="12">
        <f t="shared" si="1"/>
        <v>19.5</v>
      </c>
      <c r="J18" s="10" t="s">
        <v>21</v>
      </c>
    </row>
    <row r="19" spans="1:10" ht="21" customHeight="1">
      <c r="A19" s="7" t="s">
        <v>7</v>
      </c>
      <c r="B19" s="24">
        <v>30</v>
      </c>
      <c r="C19" s="24"/>
      <c r="D19" s="24"/>
      <c r="E19" s="11">
        <f t="shared" si="0"/>
        <v>30</v>
      </c>
      <c r="F19" s="10" t="s">
        <v>21</v>
      </c>
      <c r="G19" s="22">
        <v>15</v>
      </c>
      <c r="H19" s="23" t="s">
        <v>21</v>
      </c>
      <c r="I19" s="12">
        <f t="shared" si="1"/>
        <v>19.5</v>
      </c>
      <c r="J19" s="10" t="s">
        <v>21</v>
      </c>
    </row>
    <row r="20" spans="1:10" ht="21" customHeight="1">
      <c r="A20" s="7" t="s">
        <v>8</v>
      </c>
      <c r="B20" s="24">
        <v>30</v>
      </c>
      <c r="C20" s="24"/>
      <c r="D20" s="24"/>
      <c r="E20" s="11">
        <f t="shared" si="0"/>
        <v>30</v>
      </c>
      <c r="F20" s="10" t="s">
        <v>21</v>
      </c>
      <c r="G20" s="22">
        <v>15</v>
      </c>
      <c r="H20" s="23" t="s">
        <v>21</v>
      </c>
      <c r="I20" s="12">
        <f t="shared" si="1"/>
        <v>19.5</v>
      </c>
      <c r="J20" s="10" t="s">
        <v>21</v>
      </c>
    </row>
    <row r="21" spans="1:10" ht="21" customHeight="1">
      <c r="A21" s="7" t="s">
        <v>16</v>
      </c>
      <c r="B21" s="24">
        <v>30</v>
      </c>
      <c r="C21" s="24"/>
      <c r="D21" s="24"/>
      <c r="E21" s="11">
        <f t="shared" si="0"/>
        <v>30</v>
      </c>
      <c r="F21" s="10" t="s">
        <v>21</v>
      </c>
      <c r="G21" s="22">
        <v>15</v>
      </c>
      <c r="H21" s="23" t="s">
        <v>21</v>
      </c>
      <c r="I21" s="12">
        <f t="shared" si="1"/>
        <v>19.5</v>
      </c>
      <c r="J21" s="10" t="s">
        <v>21</v>
      </c>
    </row>
    <row r="22" spans="1:10" ht="21" customHeight="1">
      <c r="A22" s="7" t="s">
        <v>9</v>
      </c>
      <c r="B22" s="24">
        <v>30</v>
      </c>
      <c r="C22" s="24"/>
      <c r="D22" s="24"/>
      <c r="E22" s="11">
        <f t="shared" si="0"/>
        <v>30</v>
      </c>
      <c r="F22" s="10" t="s">
        <v>21</v>
      </c>
      <c r="G22" s="22">
        <v>15</v>
      </c>
      <c r="H22" s="23" t="s">
        <v>21</v>
      </c>
      <c r="I22" s="12">
        <f t="shared" si="1"/>
        <v>19.5</v>
      </c>
      <c r="J22" s="10" t="s">
        <v>21</v>
      </c>
    </row>
    <row r="23" spans="1:10" ht="21" customHeight="1">
      <c r="A23" s="7" t="s">
        <v>18</v>
      </c>
      <c r="B23" s="24">
        <v>30</v>
      </c>
      <c r="C23" s="24"/>
      <c r="D23" s="24"/>
      <c r="E23" s="11">
        <f t="shared" si="0"/>
        <v>30</v>
      </c>
      <c r="F23" s="10" t="s">
        <v>21</v>
      </c>
      <c r="G23" s="22">
        <v>15</v>
      </c>
      <c r="H23" s="23" t="s">
        <v>21</v>
      </c>
      <c r="I23" s="12">
        <f t="shared" si="1"/>
        <v>19.5</v>
      </c>
      <c r="J23" s="10" t="s">
        <v>21</v>
      </c>
    </row>
    <row r="24" spans="1:10" ht="21" customHeight="1">
      <c r="A24" s="7" t="s">
        <v>19</v>
      </c>
      <c r="B24" s="24">
        <v>30</v>
      </c>
      <c r="C24" s="24"/>
      <c r="D24" s="24"/>
      <c r="E24" s="11">
        <f t="shared" si="0"/>
        <v>30</v>
      </c>
      <c r="F24" s="10" t="s">
        <v>21</v>
      </c>
      <c r="G24" s="22">
        <v>15</v>
      </c>
      <c r="H24" s="23" t="s">
        <v>21</v>
      </c>
      <c r="I24" s="12">
        <f t="shared" si="1"/>
        <v>19.5</v>
      </c>
      <c r="J24" s="10" t="s">
        <v>21</v>
      </c>
    </row>
    <row r="42" spans="5:10" ht="12.75">
      <c r="E42" s="1"/>
      <c r="F42" s="1"/>
      <c r="G42" s="2"/>
      <c r="H42" s="1"/>
      <c r="I42" s="1"/>
      <c r="J42" s="1"/>
    </row>
    <row r="46" spans="1:14" ht="12.75">
      <c r="A46" s="25"/>
      <c r="B46" s="25"/>
      <c r="C46" s="25"/>
      <c r="D46" s="25"/>
      <c r="E46" s="25"/>
      <c r="F46" s="25"/>
      <c r="G46" s="25"/>
      <c r="H46" s="25"/>
      <c r="I46" s="25"/>
      <c r="J46" s="25"/>
      <c r="K46" s="25"/>
      <c r="L46" s="25"/>
      <c r="M46" s="25"/>
      <c r="N46" s="25"/>
    </row>
    <row r="47" spans="1:14" ht="12.75">
      <c r="A47" s="25"/>
      <c r="B47" s="25"/>
      <c r="C47" s="25"/>
      <c r="D47" s="25"/>
      <c r="E47" s="25"/>
      <c r="F47" s="25"/>
      <c r="G47" s="25"/>
      <c r="H47" s="25"/>
      <c r="I47" s="25"/>
      <c r="J47" s="25"/>
      <c r="K47" s="25"/>
      <c r="L47" s="25"/>
      <c r="M47" s="25"/>
      <c r="N47" s="25"/>
    </row>
    <row r="48" spans="1:14" ht="12.75">
      <c r="A48" s="25"/>
      <c r="B48" s="25"/>
      <c r="C48" s="25"/>
      <c r="D48" s="25"/>
      <c r="E48" s="25"/>
      <c r="F48" s="25"/>
      <c r="G48" s="25"/>
      <c r="H48" s="25"/>
      <c r="I48" s="25"/>
      <c r="J48" s="25"/>
      <c r="K48" s="25"/>
      <c r="L48" s="25"/>
      <c r="M48" s="25"/>
      <c r="N48" s="25"/>
    </row>
    <row r="49" spans="1:14" ht="12.75">
      <c r="A49" s="25"/>
      <c r="B49" s="25"/>
      <c r="C49" s="25"/>
      <c r="D49" s="25"/>
      <c r="E49" s="25"/>
      <c r="F49" s="25"/>
      <c r="G49" s="25"/>
      <c r="H49" s="25"/>
      <c r="I49" s="25"/>
      <c r="J49" s="25"/>
      <c r="K49" s="25"/>
      <c r="L49" s="25"/>
      <c r="M49" s="25"/>
      <c r="N49" s="25"/>
    </row>
    <row r="50" spans="1:14" ht="12.75">
      <c r="A50" s="25"/>
      <c r="B50" s="25"/>
      <c r="C50" s="25"/>
      <c r="D50" s="25"/>
      <c r="E50" s="25"/>
      <c r="F50" s="25"/>
      <c r="G50" s="25"/>
      <c r="H50" s="25"/>
      <c r="I50" s="25"/>
      <c r="J50" s="25"/>
      <c r="K50" s="25"/>
      <c r="L50" s="25"/>
      <c r="M50" s="25"/>
      <c r="N50" s="25"/>
    </row>
    <row r="51" spans="1:14" ht="12.75">
      <c r="A51" s="25"/>
      <c r="B51" s="9"/>
      <c r="C51" s="9"/>
      <c r="D51" s="9"/>
      <c r="E51" s="25"/>
      <c r="F51" s="25"/>
      <c r="G51" s="25"/>
      <c r="H51" s="25"/>
      <c r="I51" s="25"/>
      <c r="J51" s="25"/>
      <c r="K51" s="25"/>
      <c r="L51" s="25"/>
      <c r="M51" s="25"/>
      <c r="N51" s="25"/>
    </row>
    <row r="52" spans="1:14" ht="12.75">
      <c r="A52" s="25"/>
      <c r="B52" s="9"/>
      <c r="C52" s="9"/>
      <c r="D52" s="9"/>
      <c r="E52" s="25"/>
      <c r="F52" s="25"/>
      <c r="G52" s="25"/>
      <c r="H52" s="25"/>
      <c r="I52" s="25"/>
      <c r="J52" s="25"/>
      <c r="K52" s="25"/>
      <c r="L52" s="25"/>
      <c r="M52" s="25"/>
      <c r="N52" s="25"/>
    </row>
    <row r="53" spans="1:14" ht="12.75">
      <c r="A53" s="25"/>
      <c r="B53" s="9"/>
      <c r="C53" s="9"/>
      <c r="D53" s="9"/>
      <c r="E53" s="25"/>
      <c r="F53" s="25"/>
      <c r="G53" s="25"/>
      <c r="H53" s="25"/>
      <c r="I53" s="25"/>
      <c r="J53" s="25"/>
      <c r="K53" s="25"/>
      <c r="L53" s="25"/>
      <c r="M53" s="25"/>
      <c r="N53" s="25"/>
    </row>
    <row r="54" spans="1:14" ht="12.75">
      <c r="A54" s="25"/>
      <c r="B54" s="9"/>
      <c r="C54" s="9"/>
      <c r="D54" s="9"/>
      <c r="E54" s="25"/>
      <c r="F54" s="25"/>
      <c r="G54" s="25"/>
      <c r="H54" s="25"/>
      <c r="I54" s="25"/>
      <c r="J54" s="25"/>
      <c r="K54" s="25"/>
      <c r="L54" s="25"/>
      <c r="M54" s="25"/>
      <c r="N54" s="25"/>
    </row>
    <row r="55" spans="1:14" ht="12.75">
      <c r="A55" s="25"/>
      <c r="B55" s="9"/>
      <c r="C55" s="9"/>
      <c r="D55" s="9"/>
      <c r="E55" s="25"/>
      <c r="F55" s="25"/>
      <c r="G55" s="25"/>
      <c r="H55" s="25"/>
      <c r="I55" s="25"/>
      <c r="J55" s="25"/>
      <c r="K55" s="25"/>
      <c r="L55" s="25"/>
      <c r="M55" s="25"/>
      <c r="N55" s="25"/>
    </row>
    <row r="56" spans="1:14" ht="12.75">
      <c r="A56" s="25"/>
      <c r="B56" s="9"/>
      <c r="C56" s="9"/>
      <c r="D56" s="9"/>
      <c r="E56" s="25"/>
      <c r="F56" s="25"/>
      <c r="G56" s="25"/>
      <c r="H56" s="25"/>
      <c r="I56" s="25"/>
      <c r="J56" s="25"/>
      <c r="K56" s="25"/>
      <c r="L56" s="25"/>
      <c r="M56" s="25"/>
      <c r="N56" s="25"/>
    </row>
    <row r="57" spans="1:14" ht="12.75">
      <c r="A57" s="25"/>
      <c r="B57" s="9"/>
      <c r="C57" s="9"/>
      <c r="D57" s="9"/>
      <c r="E57" s="25"/>
      <c r="F57" s="25"/>
      <c r="G57" s="25"/>
      <c r="H57" s="25"/>
      <c r="I57" s="25"/>
      <c r="J57" s="25"/>
      <c r="K57" s="25"/>
      <c r="L57" s="25"/>
      <c r="M57" s="25"/>
      <c r="N57" s="25"/>
    </row>
    <row r="58" spans="1:14" ht="12.75">
      <c r="A58" s="25"/>
      <c r="B58" s="9"/>
      <c r="C58" s="9"/>
      <c r="D58" s="9"/>
      <c r="E58" s="25"/>
      <c r="F58" s="25"/>
      <c r="G58" s="25"/>
      <c r="H58" s="25"/>
      <c r="I58" s="25"/>
      <c r="J58" s="25"/>
      <c r="K58" s="25"/>
      <c r="L58" s="25"/>
      <c r="M58" s="25"/>
      <c r="N58" s="25"/>
    </row>
    <row r="59" spans="1:14" ht="12.75">
      <c r="A59" s="25"/>
      <c r="B59" s="9"/>
      <c r="C59" s="9"/>
      <c r="D59" s="9"/>
      <c r="E59" s="25"/>
      <c r="F59" s="25"/>
      <c r="G59" s="25"/>
      <c r="H59" s="25"/>
      <c r="I59" s="25"/>
      <c r="J59" s="25"/>
      <c r="K59" s="25"/>
      <c r="L59" s="25"/>
      <c r="M59" s="25"/>
      <c r="N59" s="25"/>
    </row>
    <row r="60" spans="1:14" ht="12.75">
      <c r="A60" s="25"/>
      <c r="B60" s="9"/>
      <c r="C60" s="9"/>
      <c r="D60" s="9"/>
      <c r="E60" s="25"/>
      <c r="F60" s="25"/>
      <c r="G60" s="25"/>
      <c r="H60" s="25"/>
      <c r="I60" s="25"/>
      <c r="J60" s="25"/>
      <c r="K60" s="25"/>
      <c r="L60" s="25"/>
      <c r="M60" s="25"/>
      <c r="N60" s="25"/>
    </row>
    <row r="61" spans="1:14" ht="12.75">
      <c r="A61" s="25"/>
      <c r="B61" s="25"/>
      <c r="C61" s="25"/>
      <c r="D61" s="25"/>
      <c r="E61" s="25"/>
      <c r="F61" s="25"/>
      <c r="G61" s="25"/>
      <c r="H61" s="25"/>
      <c r="I61" s="25"/>
      <c r="J61" s="25"/>
      <c r="K61" s="25"/>
      <c r="L61" s="25"/>
      <c r="M61" s="25"/>
      <c r="N61" s="25"/>
    </row>
    <row r="62" spans="1:14" ht="12.75">
      <c r="A62" s="25"/>
      <c r="B62" s="25"/>
      <c r="C62" s="25"/>
      <c r="D62" s="25"/>
      <c r="E62" s="25"/>
      <c r="F62" s="25"/>
      <c r="G62" s="25"/>
      <c r="H62" s="25"/>
      <c r="I62" s="25"/>
      <c r="J62" s="25"/>
      <c r="K62" s="25"/>
      <c r="L62" s="25"/>
      <c r="M62" s="25"/>
      <c r="N62" s="25"/>
    </row>
    <row r="63" spans="1:14" ht="12.75">
      <c r="A63" s="25"/>
      <c r="B63" s="25"/>
      <c r="C63" s="25"/>
      <c r="D63" s="25"/>
      <c r="E63" s="25"/>
      <c r="F63" s="25"/>
      <c r="G63" s="25"/>
      <c r="H63" s="25"/>
      <c r="I63" s="25"/>
      <c r="J63" s="25"/>
      <c r="K63" s="25"/>
      <c r="L63" s="25"/>
      <c r="M63" s="25"/>
      <c r="N63" s="25"/>
    </row>
    <row r="64" spans="1:14" ht="12.75">
      <c r="A64" s="25"/>
      <c r="B64" s="25"/>
      <c r="C64" s="25"/>
      <c r="D64" s="25"/>
      <c r="E64" s="25"/>
      <c r="F64" s="25"/>
      <c r="G64" s="25"/>
      <c r="H64" s="25"/>
      <c r="I64" s="25"/>
      <c r="J64" s="25"/>
      <c r="K64" s="25"/>
      <c r="L64" s="25"/>
      <c r="M64" s="25"/>
      <c r="N64" s="25"/>
    </row>
    <row r="65" spans="1:14" ht="12.75">
      <c r="A65" s="25"/>
      <c r="B65" s="25"/>
      <c r="C65" s="25"/>
      <c r="D65" s="25"/>
      <c r="E65" s="25"/>
      <c r="F65" s="25"/>
      <c r="G65" s="25"/>
      <c r="H65" s="25"/>
      <c r="I65" s="25"/>
      <c r="J65" s="25"/>
      <c r="K65" s="25"/>
      <c r="L65" s="25"/>
      <c r="M65" s="25"/>
      <c r="N65" s="25"/>
    </row>
  </sheetData>
  <sheetProtection sheet="1" objects="1" scenarios="1"/>
  <mergeCells count="11">
    <mergeCell ref="G5:H5"/>
    <mergeCell ref="I5:J5"/>
    <mergeCell ref="A2:J2"/>
    <mergeCell ref="A3:J3"/>
    <mergeCell ref="L2:P8"/>
    <mergeCell ref="A6:A7"/>
    <mergeCell ref="B6:D7"/>
    <mergeCell ref="B5:D5"/>
    <mergeCell ref="E6:F7"/>
    <mergeCell ref="I6:J7"/>
    <mergeCell ref="G6:H7"/>
  </mergeCells>
  <printOptions/>
  <pageMargins left="0.75" right="0.5" top="0.25" bottom="0.25"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R63"/>
  <sheetViews>
    <sheetView showGridLines="0" workbookViewId="0" topLeftCell="A1">
      <selection activeCell="O12" sqref="O12"/>
    </sheetView>
  </sheetViews>
  <sheetFormatPr defaultColWidth="9.140625" defaultRowHeight="12.75"/>
  <cols>
    <col min="1" max="1" width="22.8515625" style="0" customWidth="1"/>
    <col min="2" max="2" width="6.421875" style="0" customWidth="1"/>
    <col min="3" max="4" width="3.8515625" style="0" customWidth="1"/>
    <col min="5" max="5" width="9.421875" style="0" customWidth="1"/>
    <col min="6" max="6" width="3.8515625" style="0" customWidth="1"/>
    <col min="7" max="7" width="9.57421875" style="0" customWidth="1"/>
    <col min="8" max="8" width="5.8515625" style="0" customWidth="1"/>
    <col min="9" max="9" width="4.7109375" style="0" customWidth="1"/>
    <col min="10" max="10" width="9.421875" style="0" customWidth="1"/>
    <col min="11" max="11" width="3.8515625" style="0" customWidth="1"/>
    <col min="12" max="12" width="10.421875" style="0" customWidth="1"/>
  </cols>
  <sheetData>
    <row r="1" ht="48" customHeight="1"/>
    <row r="2" spans="1:18" ht="45" customHeight="1">
      <c r="A2" s="28" t="s">
        <v>32</v>
      </c>
      <c r="B2" s="28"/>
      <c r="C2" s="28"/>
      <c r="D2" s="28"/>
      <c r="E2" s="28"/>
      <c r="F2" s="28"/>
      <c r="G2" s="28"/>
      <c r="H2" s="28"/>
      <c r="I2" s="28"/>
      <c r="J2" s="28"/>
      <c r="K2" s="28"/>
      <c r="L2" s="28"/>
      <c r="N2" s="30" t="s">
        <v>31</v>
      </c>
      <c r="O2" s="30"/>
      <c r="P2" s="30"/>
      <c r="Q2" s="30"/>
      <c r="R2" s="30"/>
    </row>
    <row r="3" spans="1:18" ht="15.75">
      <c r="A3" s="29" t="s">
        <v>22</v>
      </c>
      <c r="B3" s="29"/>
      <c r="C3" s="29"/>
      <c r="D3" s="29"/>
      <c r="E3" s="29"/>
      <c r="F3" s="29"/>
      <c r="G3" s="29"/>
      <c r="H3" s="29"/>
      <c r="I3" s="29"/>
      <c r="J3" s="29"/>
      <c r="K3" s="29"/>
      <c r="L3" s="29"/>
      <c r="N3" s="30"/>
      <c r="O3" s="30"/>
      <c r="P3" s="30"/>
      <c r="Q3" s="30"/>
      <c r="R3" s="30"/>
    </row>
    <row r="4" spans="14:18" ht="12.75">
      <c r="N4" s="30"/>
      <c r="O4" s="30"/>
      <c r="P4" s="30"/>
      <c r="Q4" s="30"/>
      <c r="R4" s="30"/>
    </row>
    <row r="5" spans="1:18" ht="12.75">
      <c r="A5" s="5"/>
      <c r="B5" s="27" t="s">
        <v>2</v>
      </c>
      <c r="C5" s="27"/>
      <c r="D5" s="27"/>
      <c r="E5" s="5"/>
      <c r="F5" s="5"/>
      <c r="G5" s="5"/>
      <c r="H5" s="27" t="s">
        <v>2</v>
      </c>
      <c r="I5" s="27"/>
      <c r="J5" s="27" t="s">
        <v>2</v>
      </c>
      <c r="K5" s="27"/>
      <c r="L5" s="16"/>
      <c r="M5" s="6"/>
      <c r="N5" s="30"/>
      <c r="O5" s="30"/>
      <c r="P5" s="30"/>
      <c r="Q5" s="30"/>
      <c r="R5" s="30"/>
    </row>
    <row r="6" spans="1:18" ht="16.5" customHeight="1">
      <c r="A6" s="51" t="s">
        <v>3</v>
      </c>
      <c r="B6" s="53" t="s">
        <v>28</v>
      </c>
      <c r="C6" s="34"/>
      <c r="D6" s="35"/>
      <c r="E6" s="47" t="s">
        <v>29</v>
      </c>
      <c r="F6" s="40"/>
      <c r="G6" s="54" t="s">
        <v>4</v>
      </c>
      <c r="H6" s="43" t="s">
        <v>30</v>
      </c>
      <c r="I6" s="44"/>
      <c r="J6" s="47" t="s">
        <v>26</v>
      </c>
      <c r="K6" s="48"/>
      <c r="L6" s="54" t="s">
        <v>27</v>
      </c>
      <c r="M6" s="18"/>
      <c r="N6" s="30"/>
      <c r="O6" s="30"/>
      <c r="P6" s="30"/>
      <c r="Q6" s="30"/>
      <c r="R6" s="30"/>
    </row>
    <row r="7" spans="1:18" ht="16.5" customHeight="1">
      <c r="A7" s="52"/>
      <c r="B7" s="36"/>
      <c r="C7" s="37"/>
      <c r="D7" s="38"/>
      <c r="E7" s="41"/>
      <c r="F7" s="42"/>
      <c r="G7" s="56"/>
      <c r="H7" s="45"/>
      <c r="I7" s="46"/>
      <c r="J7" s="49"/>
      <c r="K7" s="50"/>
      <c r="L7" s="55"/>
      <c r="M7" s="18"/>
      <c r="N7" s="30"/>
      <c r="O7" s="30"/>
      <c r="P7" s="30"/>
      <c r="Q7" s="30"/>
      <c r="R7" s="30"/>
    </row>
    <row r="8" spans="1:18" ht="21" customHeight="1">
      <c r="A8" s="7" t="s">
        <v>10</v>
      </c>
      <c r="B8" s="19">
        <v>25</v>
      </c>
      <c r="C8" s="20"/>
      <c r="D8" s="21"/>
      <c r="E8" s="11">
        <f aca="true" t="shared" si="0" ref="E8:E24">ROUND((1-(((100-B8)*0.01)*((100-C8)*0.01)*((100-D8)*0.01)))*100,6)</f>
        <v>25</v>
      </c>
      <c r="F8" s="10" t="s">
        <v>21</v>
      </c>
      <c r="G8" s="14">
        <f>ROUND((100-E8)*0.01,6)</f>
        <v>0.75</v>
      </c>
      <c r="H8" s="22">
        <v>15</v>
      </c>
      <c r="I8" s="23" t="s">
        <v>21</v>
      </c>
      <c r="J8" s="12">
        <f aca="true" t="shared" si="1" ref="J8:J24">ROUND(100-((100*(1-(E8*0.01)))*(1+(H8*0.01))),6)</f>
        <v>13.75</v>
      </c>
      <c r="K8" s="10" t="s">
        <v>21</v>
      </c>
      <c r="L8" s="17">
        <f>ROUND((100-J8)*0.01,6)</f>
        <v>0.8625</v>
      </c>
      <c r="N8" s="30"/>
      <c r="O8" s="30"/>
      <c r="P8" s="30"/>
      <c r="Q8" s="30"/>
      <c r="R8" s="30"/>
    </row>
    <row r="9" spans="1:12" ht="21" customHeight="1">
      <c r="A9" s="7" t="s">
        <v>11</v>
      </c>
      <c r="B9" s="19">
        <v>32.5</v>
      </c>
      <c r="C9" s="20"/>
      <c r="D9" s="21"/>
      <c r="E9" s="11">
        <f t="shared" si="0"/>
        <v>32.5</v>
      </c>
      <c r="F9" s="10" t="s">
        <v>21</v>
      </c>
      <c r="G9" s="14">
        <f>ROUND((100-E9)*0.01,6)</f>
        <v>0.675</v>
      </c>
      <c r="H9" s="22">
        <v>15</v>
      </c>
      <c r="I9" s="23" t="s">
        <v>21</v>
      </c>
      <c r="J9" s="12">
        <f t="shared" si="1"/>
        <v>22.375</v>
      </c>
      <c r="K9" s="10" t="s">
        <v>21</v>
      </c>
      <c r="L9" s="17">
        <f aca="true" t="shared" si="2" ref="L9:L24">ROUND((100-J9)*0.01,6)</f>
        <v>0.77625</v>
      </c>
    </row>
    <row r="10" spans="1:12" ht="21" customHeight="1">
      <c r="A10" s="7" t="s">
        <v>12</v>
      </c>
      <c r="B10" s="19">
        <v>25.5</v>
      </c>
      <c r="C10" s="20"/>
      <c r="D10" s="21"/>
      <c r="E10" s="11">
        <f t="shared" si="0"/>
        <v>25.5</v>
      </c>
      <c r="F10" s="10" t="s">
        <v>21</v>
      </c>
      <c r="G10" s="14">
        <f aca="true" t="shared" si="3" ref="G10:G17">ROUND((100-E10)*0.01,6)</f>
        <v>0.745</v>
      </c>
      <c r="H10" s="22">
        <v>15</v>
      </c>
      <c r="I10" s="23" t="s">
        <v>21</v>
      </c>
      <c r="J10" s="12">
        <f t="shared" si="1"/>
        <v>14.325</v>
      </c>
      <c r="K10" s="10" t="s">
        <v>21</v>
      </c>
      <c r="L10" s="17">
        <f t="shared" si="2"/>
        <v>0.85675</v>
      </c>
    </row>
    <row r="11" spans="1:12" ht="21" customHeight="1">
      <c r="A11" s="7" t="s">
        <v>13</v>
      </c>
      <c r="B11" s="19">
        <v>32.5</v>
      </c>
      <c r="C11" s="20"/>
      <c r="D11" s="21"/>
      <c r="E11" s="11">
        <f t="shared" si="0"/>
        <v>32.5</v>
      </c>
      <c r="F11" s="10" t="s">
        <v>21</v>
      </c>
      <c r="G11" s="14">
        <f t="shared" si="3"/>
        <v>0.675</v>
      </c>
      <c r="H11" s="22">
        <v>15</v>
      </c>
      <c r="I11" s="23" t="s">
        <v>21</v>
      </c>
      <c r="J11" s="12">
        <f t="shared" si="1"/>
        <v>22.375</v>
      </c>
      <c r="K11" s="10" t="s">
        <v>21</v>
      </c>
      <c r="L11" s="17">
        <f t="shared" si="2"/>
        <v>0.77625</v>
      </c>
    </row>
    <row r="12" spans="1:12" ht="21" customHeight="1">
      <c r="A12" s="7" t="s">
        <v>5</v>
      </c>
      <c r="B12" s="19">
        <v>30</v>
      </c>
      <c r="C12" s="20"/>
      <c r="D12" s="21"/>
      <c r="E12" s="11">
        <f t="shared" si="0"/>
        <v>30</v>
      </c>
      <c r="F12" s="10" t="s">
        <v>21</v>
      </c>
      <c r="G12" s="14">
        <f t="shared" si="3"/>
        <v>0.7</v>
      </c>
      <c r="H12" s="22">
        <v>15</v>
      </c>
      <c r="I12" s="23" t="s">
        <v>21</v>
      </c>
      <c r="J12" s="12">
        <f t="shared" si="1"/>
        <v>19.5</v>
      </c>
      <c r="K12" s="10" t="s">
        <v>21</v>
      </c>
      <c r="L12" s="17">
        <f t="shared" si="2"/>
        <v>0.805</v>
      </c>
    </row>
    <row r="13" spans="1:12" ht="21" customHeight="1">
      <c r="A13" s="7" t="s">
        <v>20</v>
      </c>
      <c r="B13" s="19">
        <v>30</v>
      </c>
      <c r="C13" s="20">
        <v>3</v>
      </c>
      <c r="D13" s="21"/>
      <c r="E13" s="11">
        <f t="shared" si="0"/>
        <v>32.1</v>
      </c>
      <c r="F13" s="10" t="s">
        <v>21</v>
      </c>
      <c r="G13" s="14">
        <f t="shared" si="3"/>
        <v>0.679</v>
      </c>
      <c r="H13" s="22">
        <v>15</v>
      </c>
      <c r="I13" s="23" t="s">
        <v>21</v>
      </c>
      <c r="J13" s="12">
        <f t="shared" si="1"/>
        <v>21.915</v>
      </c>
      <c r="K13" s="10" t="s">
        <v>21</v>
      </c>
      <c r="L13" s="17">
        <f t="shared" si="2"/>
        <v>0.78085</v>
      </c>
    </row>
    <row r="14" spans="1:12" ht="21" customHeight="1">
      <c r="A14" s="7" t="s">
        <v>6</v>
      </c>
      <c r="B14" s="19">
        <v>30</v>
      </c>
      <c r="C14" s="20"/>
      <c r="D14" s="21"/>
      <c r="E14" s="11">
        <f t="shared" si="0"/>
        <v>30</v>
      </c>
      <c r="F14" s="10" t="s">
        <v>21</v>
      </c>
      <c r="G14" s="14">
        <f t="shared" si="3"/>
        <v>0.7</v>
      </c>
      <c r="H14" s="22">
        <v>15</v>
      </c>
      <c r="I14" s="23" t="s">
        <v>21</v>
      </c>
      <c r="J14" s="12">
        <f t="shared" si="1"/>
        <v>19.5</v>
      </c>
      <c r="K14" s="10" t="s">
        <v>21</v>
      </c>
      <c r="L14" s="17">
        <f t="shared" si="2"/>
        <v>0.805</v>
      </c>
    </row>
    <row r="15" spans="1:12" ht="21" customHeight="1">
      <c r="A15" s="7" t="s">
        <v>14</v>
      </c>
      <c r="B15" s="19">
        <v>30</v>
      </c>
      <c r="C15" s="20"/>
      <c r="D15" s="21"/>
      <c r="E15" s="11">
        <f t="shared" si="0"/>
        <v>30</v>
      </c>
      <c r="F15" s="10" t="s">
        <v>21</v>
      </c>
      <c r="G15" s="14">
        <f t="shared" si="3"/>
        <v>0.7</v>
      </c>
      <c r="H15" s="22">
        <v>15</v>
      </c>
      <c r="I15" s="23" t="s">
        <v>21</v>
      </c>
      <c r="J15" s="12">
        <f t="shared" si="1"/>
        <v>19.5</v>
      </c>
      <c r="K15" s="10" t="s">
        <v>21</v>
      </c>
      <c r="L15" s="17">
        <f t="shared" si="2"/>
        <v>0.805</v>
      </c>
    </row>
    <row r="16" spans="1:12" ht="21" customHeight="1">
      <c r="A16" s="7" t="s">
        <v>23</v>
      </c>
      <c r="B16" s="19">
        <v>30</v>
      </c>
      <c r="C16" s="20"/>
      <c r="D16" s="21"/>
      <c r="E16" s="11">
        <f t="shared" si="0"/>
        <v>30</v>
      </c>
      <c r="F16" s="10" t="s">
        <v>21</v>
      </c>
      <c r="G16" s="14">
        <f t="shared" si="3"/>
        <v>0.7</v>
      </c>
      <c r="H16" s="22">
        <v>15</v>
      </c>
      <c r="I16" s="23" t="s">
        <v>21</v>
      </c>
      <c r="J16" s="12">
        <f t="shared" si="1"/>
        <v>19.5</v>
      </c>
      <c r="K16" s="10" t="s">
        <v>21</v>
      </c>
      <c r="L16" s="17">
        <f t="shared" si="2"/>
        <v>0.805</v>
      </c>
    </row>
    <row r="17" spans="1:12" ht="21" customHeight="1">
      <c r="A17" s="7" t="s">
        <v>17</v>
      </c>
      <c r="B17" s="19">
        <v>30</v>
      </c>
      <c r="C17" s="20">
        <v>15</v>
      </c>
      <c r="D17" s="21"/>
      <c r="E17" s="11">
        <f t="shared" si="0"/>
        <v>40.5</v>
      </c>
      <c r="F17" s="10" t="s">
        <v>21</v>
      </c>
      <c r="G17" s="14">
        <f t="shared" si="3"/>
        <v>0.595</v>
      </c>
      <c r="H17" s="22">
        <v>15</v>
      </c>
      <c r="I17" s="23" t="s">
        <v>21</v>
      </c>
      <c r="J17" s="12">
        <f t="shared" si="1"/>
        <v>31.575</v>
      </c>
      <c r="K17" s="10" t="s">
        <v>21</v>
      </c>
      <c r="L17" s="17">
        <f t="shared" si="2"/>
        <v>0.68425</v>
      </c>
    </row>
    <row r="18" spans="1:12" ht="21" customHeight="1">
      <c r="A18" s="7" t="s">
        <v>15</v>
      </c>
      <c r="B18" s="19">
        <v>30</v>
      </c>
      <c r="C18" s="20"/>
      <c r="D18" s="21"/>
      <c r="E18" s="11">
        <f t="shared" si="0"/>
        <v>30</v>
      </c>
      <c r="F18" s="10" t="s">
        <v>21</v>
      </c>
      <c r="G18" s="14">
        <f aca="true" t="shared" si="4" ref="G18:G24">ROUND((100-E18)*0.01,6)</f>
        <v>0.7</v>
      </c>
      <c r="H18" s="22">
        <v>15</v>
      </c>
      <c r="I18" s="23" t="s">
        <v>21</v>
      </c>
      <c r="J18" s="12">
        <f t="shared" si="1"/>
        <v>19.5</v>
      </c>
      <c r="K18" s="10" t="s">
        <v>21</v>
      </c>
      <c r="L18" s="17">
        <f t="shared" si="2"/>
        <v>0.805</v>
      </c>
    </row>
    <row r="19" spans="1:12" ht="21" customHeight="1">
      <c r="A19" s="7" t="s">
        <v>7</v>
      </c>
      <c r="B19" s="19">
        <v>30</v>
      </c>
      <c r="C19" s="20"/>
      <c r="D19" s="21"/>
      <c r="E19" s="11">
        <f t="shared" si="0"/>
        <v>30</v>
      </c>
      <c r="F19" s="10" t="s">
        <v>21</v>
      </c>
      <c r="G19" s="14">
        <f t="shared" si="4"/>
        <v>0.7</v>
      </c>
      <c r="H19" s="22">
        <v>15</v>
      </c>
      <c r="I19" s="23" t="s">
        <v>21</v>
      </c>
      <c r="J19" s="12">
        <f t="shared" si="1"/>
        <v>19.5</v>
      </c>
      <c r="K19" s="10" t="s">
        <v>21</v>
      </c>
      <c r="L19" s="17">
        <f t="shared" si="2"/>
        <v>0.805</v>
      </c>
    </row>
    <row r="20" spans="1:12" ht="21" customHeight="1">
      <c r="A20" s="7" t="s">
        <v>8</v>
      </c>
      <c r="B20" s="19">
        <v>30</v>
      </c>
      <c r="C20" s="20"/>
      <c r="D20" s="21"/>
      <c r="E20" s="11">
        <f t="shared" si="0"/>
        <v>30</v>
      </c>
      <c r="F20" s="10" t="s">
        <v>21</v>
      </c>
      <c r="G20" s="14">
        <f t="shared" si="4"/>
        <v>0.7</v>
      </c>
      <c r="H20" s="22">
        <v>15</v>
      </c>
      <c r="I20" s="23" t="s">
        <v>21</v>
      </c>
      <c r="J20" s="12">
        <f t="shared" si="1"/>
        <v>19.5</v>
      </c>
      <c r="K20" s="10" t="s">
        <v>21</v>
      </c>
      <c r="L20" s="17">
        <f t="shared" si="2"/>
        <v>0.805</v>
      </c>
    </row>
    <row r="21" spans="1:12" ht="21" customHeight="1">
      <c r="A21" s="7" t="s">
        <v>16</v>
      </c>
      <c r="B21" s="19">
        <v>30</v>
      </c>
      <c r="C21" s="20"/>
      <c r="D21" s="21"/>
      <c r="E21" s="11">
        <f t="shared" si="0"/>
        <v>30</v>
      </c>
      <c r="F21" s="10" t="s">
        <v>21</v>
      </c>
      <c r="G21" s="14">
        <f t="shared" si="4"/>
        <v>0.7</v>
      </c>
      <c r="H21" s="22">
        <v>15</v>
      </c>
      <c r="I21" s="23" t="s">
        <v>21</v>
      </c>
      <c r="J21" s="12">
        <f t="shared" si="1"/>
        <v>19.5</v>
      </c>
      <c r="K21" s="10" t="s">
        <v>21</v>
      </c>
      <c r="L21" s="17">
        <f t="shared" si="2"/>
        <v>0.805</v>
      </c>
    </row>
    <row r="22" spans="1:12" ht="21" customHeight="1">
      <c r="A22" s="7" t="s">
        <v>9</v>
      </c>
      <c r="B22" s="19">
        <v>30</v>
      </c>
      <c r="C22" s="20"/>
      <c r="D22" s="21"/>
      <c r="E22" s="11">
        <f t="shared" si="0"/>
        <v>30</v>
      </c>
      <c r="F22" s="10" t="s">
        <v>21</v>
      </c>
      <c r="G22" s="14">
        <f t="shared" si="4"/>
        <v>0.7</v>
      </c>
      <c r="H22" s="22">
        <v>15</v>
      </c>
      <c r="I22" s="23" t="s">
        <v>21</v>
      </c>
      <c r="J22" s="12">
        <f t="shared" si="1"/>
        <v>19.5</v>
      </c>
      <c r="K22" s="10" t="s">
        <v>21</v>
      </c>
      <c r="L22" s="17">
        <f t="shared" si="2"/>
        <v>0.805</v>
      </c>
    </row>
    <row r="23" spans="1:12" ht="21" customHeight="1">
      <c r="A23" s="7" t="s">
        <v>18</v>
      </c>
      <c r="B23" s="19">
        <v>30</v>
      </c>
      <c r="C23" s="20"/>
      <c r="D23" s="21"/>
      <c r="E23" s="11">
        <f t="shared" si="0"/>
        <v>30</v>
      </c>
      <c r="F23" s="10" t="s">
        <v>21</v>
      </c>
      <c r="G23" s="14">
        <f t="shared" si="4"/>
        <v>0.7</v>
      </c>
      <c r="H23" s="22">
        <v>15</v>
      </c>
      <c r="I23" s="23" t="s">
        <v>21</v>
      </c>
      <c r="J23" s="12">
        <f t="shared" si="1"/>
        <v>19.5</v>
      </c>
      <c r="K23" s="10" t="s">
        <v>21</v>
      </c>
      <c r="L23" s="17">
        <f t="shared" si="2"/>
        <v>0.805</v>
      </c>
    </row>
    <row r="24" spans="1:12" ht="21" customHeight="1">
      <c r="A24" s="7" t="s">
        <v>19</v>
      </c>
      <c r="B24" s="19">
        <v>30</v>
      </c>
      <c r="C24" s="20"/>
      <c r="D24" s="21"/>
      <c r="E24" s="11">
        <f t="shared" si="0"/>
        <v>30</v>
      </c>
      <c r="F24" s="10" t="s">
        <v>21</v>
      </c>
      <c r="G24" s="14">
        <f t="shared" si="4"/>
        <v>0.7</v>
      </c>
      <c r="H24" s="22">
        <v>15</v>
      </c>
      <c r="I24" s="23" t="s">
        <v>21</v>
      </c>
      <c r="J24" s="12">
        <f t="shared" si="1"/>
        <v>19.5</v>
      </c>
      <c r="K24" s="10" t="s">
        <v>21</v>
      </c>
      <c r="L24" s="17">
        <f t="shared" si="2"/>
        <v>0.805</v>
      </c>
    </row>
    <row r="42" spans="5:12" ht="12.75">
      <c r="E42" s="1"/>
      <c r="F42" s="1"/>
      <c r="G42" s="1"/>
      <c r="H42" s="2"/>
      <c r="I42" s="1"/>
      <c r="J42" s="1"/>
      <c r="K42" s="1"/>
      <c r="L42" s="1"/>
    </row>
    <row r="46" spans="1:13" ht="12.75">
      <c r="A46" s="25"/>
      <c r="B46" s="25"/>
      <c r="C46" s="25"/>
      <c r="D46" s="25"/>
      <c r="E46" s="25"/>
      <c r="F46" s="25"/>
      <c r="G46" s="25"/>
      <c r="H46" s="25"/>
      <c r="I46" s="25"/>
      <c r="J46" s="25"/>
      <c r="K46" s="25"/>
      <c r="L46" s="25"/>
      <c r="M46" s="25"/>
    </row>
    <row r="47" spans="1:13" ht="12.75">
      <c r="A47" s="25"/>
      <c r="B47" s="25"/>
      <c r="C47" s="25"/>
      <c r="D47" s="25"/>
      <c r="E47" s="25"/>
      <c r="F47" s="25"/>
      <c r="G47" s="25"/>
      <c r="H47" s="25"/>
      <c r="I47" s="25"/>
      <c r="J47" s="25"/>
      <c r="K47" s="25"/>
      <c r="L47" s="25"/>
      <c r="M47" s="25"/>
    </row>
    <row r="48" spans="1:13" ht="12.75">
      <c r="A48" s="25"/>
      <c r="B48" s="25"/>
      <c r="C48" s="25"/>
      <c r="D48" s="25"/>
      <c r="E48" s="25"/>
      <c r="F48" s="25"/>
      <c r="G48" s="25"/>
      <c r="H48" s="25"/>
      <c r="I48" s="25"/>
      <c r="J48" s="25"/>
      <c r="K48" s="25"/>
      <c r="L48" s="25"/>
      <c r="M48" s="25"/>
    </row>
    <row r="49" spans="1:13" ht="12.75">
      <c r="A49" s="25"/>
      <c r="B49" s="25"/>
      <c r="C49" s="25"/>
      <c r="D49" s="25"/>
      <c r="E49" s="25"/>
      <c r="F49" s="25"/>
      <c r="G49" s="25"/>
      <c r="H49" s="25"/>
      <c r="I49" s="25"/>
      <c r="J49" s="25"/>
      <c r="K49" s="25"/>
      <c r="L49" s="25"/>
      <c r="M49" s="25"/>
    </row>
    <row r="50" spans="1:13" ht="12.75">
      <c r="A50" s="25"/>
      <c r="B50" s="25"/>
      <c r="C50" s="25"/>
      <c r="D50" s="25"/>
      <c r="E50" s="25"/>
      <c r="F50" s="25"/>
      <c r="G50" s="25"/>
      <c r="H50" s="25"/>
      <c r="I50" s="25"/>
      <c r="J50" s="25"/>
      <c r="K50" s="25"/>
      <c r="L50" s="25"/>
      <c r="M50" s="25"/>
    </row>
    <row r="51" spans="1:13" ht="12.75">
      <c r="A51" s="25"/>
      <c r="B51" s="9"/>
      <c r="C51" s="9"/>
      <c r="D51" s="9"/>
      <c r="E51" s="25"/>
      <c r="F51" s="25"/>
      <c r="G51" s="25"/>
      <c r="H51" s="25"/>
      <c r="I51" s="25"/>
      <c r="J51" s="25"/>
      <c r="K51" s="25"/>
      <c r="L51" s="25"/>
      <c r="M51" s="25"/>
    </row>
    <row r="52" spans="1:13" ht="12.75">
      <c r="A52" s="25"/>
      <c r="B52" s="9"/>
      <c r="C52" s="9"/>
      <c r="D52" s="9"/>
      <c r="E52" s="25"/>
      <c r="F52" s="25"/>
      <c r="G52" s="25"/>
      <c r="H52" s="25"/>
      <c r="I52" s="25"/>
      <c r="J52" s="25"/>
      <c r="K52" s="25"/>
      <c r="L52" s="25"/>
      <c r="M52" s="25"/>
    </row>
    <row r="53" spans="1:13" ht="12.75">
      <c r="A53" s="25"/>
      <c r="B53" s="9"/>
      <c r="C53" s="9"/>
      <c r="D53" s="9"/>
      <c r="E53" s="25"/>
      <c r="F53" s="25"/>
      <c r="G53" s="25"/>
      <c r="H53" s="25"/>
      <c r="I53" s="25"/>
      <c r="J53" s="25"/>
      <c r="K53" s="25"/>
      <c r="L53" s="25"/>
      <c r="M53" s="25"/>
    </row>
    <row r="54" spans="1:13" ht="12.75">
      <c r="A54" s="25"/>
      <c r="B54" s="9"/>
      <c r="C54" s="9"/>
      <c r="D54" s="9"/>
      <c r="E54" s="25"/>
      <c r="F54" s="25"/>
      <c r="G54" s="25"/>
      <c r="H54" s="25"/>
      <c r="I54" s="25"/>
      <c r="J54" s="25"/>
      <c r="K54" s="25"/>
      <c r="L54" s="25"/>
      <c r="M54" s="25"/>
    </row>
    <row r="55" spans="1:13" ht="12.75">
      <c r="A55" s="25"/>
      <c r="B55" s="9"/>
      <c r="C55" s="9"/>
      <c r="D55" s="9"/>
      <c r="E55" s="25"/>
      <c r="F55" s="25"/>
      <c r="G55" s="25"/>
      <c r="H55" s="25"/>
      <c r="I55" s="25"/>
      <c r="J55" s="25"/>
      <c r="K55" s="25"/>
      <c r="L55" s="25"/>
      <c r="M55" s="25"/>
    </row>
    <row r="56" spans="1:13" ht="12.75">
      <c r="A56" s="25"/>
      <c r="B56" s="9"/>
      <c r="C56" s="9"/>
      <c r="D56" s="9"/>
      <c r="E56" s="25"/>
      <c r="F56" s="25"/>
      <c r="G56" s="25"/>
      <c r="H56" s="25"/>
      <c r="I56" s="25"/>
      <c r="J56" s="25"/>
      <c r="K56" s="25"/>
      <c r="L56" s="25"/>
      <c r="M56" s="25"/>
    </row>
    <row r="57" spans="1:13" ht="12.75">
      <c r="A57" s="25"/>
      <c r="B57" s="9"/>
      <c r="C57" s="9"/>
      <c r="D57" s="9"/>
      <c r="E57" s="25"/>
      <c r="F57" s="25"/>
      <c r="G57" s="25"/>
      <c r="H57" s="25"/>
      <c r="I57" s="25"/>
      <c r="J57" s="25"/>
      <c r="K57" s="25"/>
      <c r="L57" s="25"/>
      <c r="M57" s="25"/>
    </row>
    <row r="58" spans="1:13" ht="12.75">
      <c r="A58" s="25"/>
      <c r="B58" s="9"/>
      <c r="C58" s="9"/>
      <c r="D58" s="9"/>
      <c r="E58" s="25"/>
      <c r="F58" s="25"/>
      <c r="G58" s="25"/>
      <c r="H58" s="25"/>
      <c r="I58" s="25"/>
      <c r="J58" s="25"/>
      <c r="K58" s="25"/>
      <c r="L58" s="25"/>
      <c r="M58" s="25"/>
    </row>
    <row r="59" spans="1:13" ht="12.75">
      <c r="A59" s="25"/>
      <c r="B59" s="9"/>
      <c r="C59" s="9"/>
      <c r="D59" s="9"/>
      <c r="E59" s="25"/>
      <c r="F59" s="25"/>
      <c r="G59" s="25"/>
      <c r="H59" s="25"/>
      <c r="I59" s="25"/>
      <c r="J59" s="25"/>
      <c r="K59" s="25"/>
      <c r="L59" s="25"/>
      <c r="M59" s="25"/>
    </row>
    <row r="60" spans="1:13" ht="12.75">
      <c r="A60" s="25"/>
      <c r="B60" s="9"/>
      <c r="C60" s="9"/>
      <c r="D60" s="9"/>
      <c r="E60" s="25"/>
      <c r="F60" s="25"/>
      <c r="G60" s="25"/>
      <c r="H60" s="25"/>
      <c r="I60" s="25"/>
      <c r="J60" s="25"/>
      <c r="K60" s="25"/>
      <c r="L60" s="25"/>
      <c r="M60" s="25"/>
    </row>
    <row r="61" spans="1:13" ht="12.75">
      <c r="A61" s="25"/>
      <c r="B61" s="25"/>
      <c r="C61" s="25"/>
      <c r="D61" s="25"/>
      <c r="E61" s="25"/>
      <c r="F61" s="25"/>
      <c r="G61" s="25"/>
      <c r="H61" s="25"/>
      <c r="I61" s="25"/>
      <c r="J61" s="25"/>
      <c r="K61" s="25"/>
      <c r="L61" s="25"/>
      <c r="M61" s="25"/>
    </row>
    <row r="62" spans="1:13" ht="12.75">
      <c r="A62" s="25"/>
      <c r="B62" s="25"/>
      <c r="C62" s="25"/>
      <c r="D62" s="25"/>
      <c r="E62" s="25"/>
      <c r="F62" s="25"/>
      <c r="G62" s="25"/>
      <c r="H62" s="25"/>
      <c r="I62" s="25"/>
      <c r="J62" s="25"/>
      <c r="K62" s="25"/>
      <c r="L62" s="25"/>
      <c r="M62" s="25"/>
    </row>
    <row r="63" spans="1:13" ht="12.75">
      <c r="A63" s="25"/>
      <c r="B63" s="25"/>
      <c r="C63" s="25"/>
      <c r="D63" s="25"/>
      <c r="E63" s="25"/>
      <c r="F63" s="25"/>
      <c r="G63" s="25"/>
      <c r="H63" s="25"/>
      <c r="I63" s="25"/>
      <c r="J63" s="25"/>
      <c r="K63" s="25"/>
      <c r="L63" s="25"/>
      <c r="M63" s="25"/>
    </row>
  </sheetData>
  <sheetProtection/>
  <mergeCells count="13">
    <mergeCell ref="A6:A7"/>
    <mergeCell ref="B6:D7"/>
    <mergeCell ref="N2:R8"/>
    <mergeCell ref="B5:D5"/>
    <mergeCell ref="E6:F7"/>
    <mergeCell ref="L6:L7"/>
    <mergeCell ref="A2:L2"/>
    <mergeCell ref="A3:L3"/>
    <mergeCell ref="G6:G7"/>
    <mergeCell ref="J6:K7"/>
    <mergeCell ref="H6:I7"/>
    <mergeCell ref="H5:I5"/>
    <mergeCell ref="J5:K5"/>
  </mergeCells>
  <printOptions/>
  <pageMargins left="0.75" right="0.5" top="0.25" bottom="0.25" header="0" footer="0"/>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2:P63"/>
  <sheetViews>
    <sheetView showGridLines="0" workbookViewId="0" topLeftCell="A1">
      <selection activeCell="N11" sqref="N11"/>
    </sheetView>
  </sheetViews>
  <sheetFormatPr defaultColWidth="9.140625" defaultRowHeight="12.75"/>
  <cols>
    <col min="1" max="1" width="26.57421875" style="0" customWidth="1"/>
    <col min="2" max="2" width="6.421875" style="0" customWidth="1"/>
    <col min="3" max="4" width="4.57421875" style="0" customWidth="1"/>
    <col min="5" max="5" width="11.57421875" style="0" customWidth="1"/>
    <col min="6" max="6" width="5.7109375" style="0" customWidth="1"/>
    <col min="7" max="7" width="11.57421875" style="0" customWidth="1"/>
    <col min="8" max="8" width="5.7109375" style="0" customWidth="1"/>
    <col min="9" max="9" width="11.57421875" style="0" customWidth="1"/>
    <col min="10" max="10" width="5.7109375" style="0" customWidth="1"/>
  </cols>
  <sheetData>
    <row r="1" ht="48" customHeight="1"/>
    <row r="2" spans="1:16" ht="45" customHeight="1">
      <c r="A2" s="28" t="s">
        <v>37</v>
      </c>
      <c r="B2" s="28"/>
      <c r="C2" s="28"/>
      <c r="D2" s="28"/>
      <c r="E2" s="28"/>
      <c r="F2" s="28"/>
      <c r="G2" s="28"/>
      <c r="H2" s="28"/>
      <c r="I2" s="28"/>
      <c r="J2" s="28"/>
      <c r="L2" s="30" t="s">
        <v>41</v>
      </c>
      <c r="M2" s="30"/>
      <c r="N2" s="30"/>
      <c r="O2" s="30"/>
      <c r="P2" s="30"/>
    </row>
    <row r="3" spans="1:16" ht="15.75">
      <c r="A3" s="29" t="s">
        <v>22</v>
      </c>
      <c r="B3" s="29"/>
      <c r="C3" s="29"/>
      <c r="D3" s="29"/>
      <c r="E3" s="29"/>
      <c r="F3" s="29"/>
      <c r="G3" s="29"/>
      <c r="H3" s="29"/>
      <c r="I3" s="29"/>
      <c r="J3" s="29"/>
      <c r="L3" s="30"/>
      <c r="M3" s="30"/>
      <c r="N3" s="30"/>
      <c r="O3" s="30"/>
      <c r="P3" s="30"/>
    </row>
    <row r="4" spans="12:16" ht="12.75">
      <c r="L4" s="30"/>
      <c r="M4" s="30"/>
      <c r="N4" s="30"/>
      <c r="O4" s="30"/>
      <c r="P4" s="30"/>
    </row>
    <row r="5" spans="1:16" ht="12.75">
      <c r="A5" s="5"/>
      <c r="B5" s="27" t="s">
        <v>2</v>
      </c>
      <c r="C5" s="27"/>
      <c r="D5" s="27"/>
      <c r="E5" s="5"/>
      <c r="F5" s="5"/>
      <c r="G5" s="27" t="s">
        <v>2</v>
      </c>
      <c r="H5" s="27"/>
      <c r="I5" s="27" t="s">
        <v>2</v>
      </c>
      <c r="J5" s="27"/>
      <c r="K5" s="6"/>
      <c r="L5" s="30"/>
      <c r="M5" s="30"/>
      <c r="N5" s="30"/>
      <c r="O5" s="30"/>
      <c r="P5" s="30"/>
    </row>
    <row r="6" spans="1:16" ht="16.5" customHeight="1">
      <c r="A6" s="51" t="s">
        <v>3</v>
      </c>
      <c r="B6" s="53" t="s">
        <v>28</v>
      </c>
      <c r="C6" s="34"/>
      <c r="D6" s="35"/>
      <c r="E6" s="47" t="s">
        <v>29</v>
      </c>
      <c r="F6" s="40"/>
      <c r="G6" s="43" t="s">
        <v>38</v>
      </c>
      <c r="H6" s="44"/>
      <c r="I6" s="47" t="s">
        <v>42</v>
      </c>
      <c r="J6" s="48"/>
      <c r="K6" s="18"/>
      <c r="L6" s="30"/>
      <c r="M6" s="30"/>
      <c r="N6" s="30"/>
      <c r="O6" s="30"/>
      <c r="P6" s="30"/>
    </row>
    <row r="7" spans="1:16" ht="16.5" customHeight="1">
      <c r="A7" s="52"/>
      <c r="B7" s="36"/>
      <c r="C7" s="37"/>
      <c r="D7" s="38"/>
      <c r="E7" s="41"/>
      <c r="F7" s="42"/>
      <c r="G7" s="45"/>
      <c r="H7" s="46"/>
      <c r="I7" s="49"/>
      <c r="J7" s="50"/>
      <c r="K7" s="18"/>
      <c r="L7" s="30"/>
      <c r="M7" s="30"/>
      <c r="N7" s="30"/>
      <c r="O7" s="30"/>
      <c r="P7" s="30"/>
    </row>
    <row r="8" spans="1:16" ht="21" customHeight="1">
      <c r="A8" s="7" t="s">
        <v>10</v>
      </c>
      <c r="B8" s="19">
        <v>25</v>
      </c>
      <c r="C8" s="20"/>
      <c r="D8" s="21"/>
      <c r="E8" s="11">
        <f aca="true" t="shared" si="0" ref="E8:E24">ROUND((1-(((100-B8)*0.01)*((100-C8)*0.01)*((100-D8)*0.01)))*100,6)</f>
        <v>25</v>
      </c>
      <c r="F8" s="10" t="s">
        <v>21</v>
      </c>
      <c r="G8" s="22">
        <v>15</v>
      </c>
      <c r="H8" s="23" t="s">
        <v>21</v>
      </c>
      <c r="I8" s="12">
        <f>ROUND(100-((100*(1-(E8*0.01)))/(1-(G8*0.01))),6)</f>
        <v>11.764706</v>
      </c>
      <c r="J8" s="10" t="s">
        <v>21</v>
      </c>
      <c r="L8" s="30"/>
      <c r="M8" s="30"/>
      <c r="N8" s="30"/>
      <c r="O8" s="30"/>
      <c r="P8" s="30"/>
    </row>
    <row r="9" spans="1:10" ht="21" customHeight="1">
      <c r="A9" s="7" t="s">
        <v>11</v>
      </c>
      <c r="B9" s="19">
        <v>32.5</v>
      </c>
      <c r="C9" s="20"/>
      <c r="D9" s="21"/>
      <c r="E9" s="11">
        <f t="shared" si="0"/>
        <v>32.5</v>
      </c>
      <c r="F9" s="10" t="s">
        <v>21</v>
      </c>
      <c r="G9" s="22">
        <v>15</v>
      </c>
      <c r="H9" s="23" t="s">
        <v>21</v>
      </c>
      <c r="I9" s="12">
        <f>ROUND(100-((100*(1-(E9*0.01)))/(1-(G9*0.01))),6)</f>
        <v>20.588235</v>
      </c>
      <c r="J9" s="10" t="s">
        <v>21</v>
      </c>
    </row>
    <row r="10" spans="1:10" ht="21" customHeight="1">
      <c r="A10" s="7" t="s">
        <v>12</v>
      </c>
      <c r="B10" s="19">
        <v>25.5</v>
      </c>
      <c r="C10" s="20"/>
      <c r="D10" s="21"/>
      <c r="E10" s="11">
        <f t="shared" si="0"/>
        <v>25.5</v>
      </c>
      <c r="F10" s="10" t="s">
        <v>21</v>
      </c>
      <c r="G10" s="22">
        <v>15</v>
      </c>
      <c r="H10" s="23" t="s">
        <v>21</v>
      </c>
      <c r="I10" s="12">
        <f>ROUND(100-((100*(1-(E10*0.01)))/(1-(G10*0.01))),6)</f>
        <v>12.352941</v>
      </c>
      <c r="J10" s="10" t="s">
        <v>21</v>
      </c>
    </row>
    <row r="11" spans="1:10" ht="21" customHeight="1">
      <c r="A11" s="7" t="s">
        <v>13</v>
      </c>
      <c r="B11" s="19">
        <v>32.5</v>
      </c>
      <c r="C11" s="20"/>
      <c r="D11" s="21"/>
      <c r="E11" s="11">
        <f t="shared" si="0"/>
        <v>32.5</v>
      </c>
      <c r="F11" s="10" t="s">
        <v>21</v>
      </c>
      <c r="G11" s="22">
        <v>15</v>
      </c>
      <c r="H11" s="23" t="s">
        <v>21</v>
      </c>
      <c r="I11" s="12">
        <f>ROUND(100-((100*(1-(E11*0.01)))/(1-(G11*0.01))),6)</f>
        <v>20.588235</v>
      </c>
      <c r="J11" s="10" t="s">
        <v>21</v>
      </c>
    </row>
    <row r="12" spans="1:10" ht="21" customHeight="1">
      <c r="A12" s="7" t="s">
        <v>5</v>
      </c>
      <c r="B12" s="19">
        <v>30</v>
      </c>
      <c r="C12" s="20"/>
      <c r="D12" s="21"/>
      <c r="E12" s="11">
        <f t="shared" si="0"/>
        <v>30</v>
      </c>
      <c r="F12" s="10" t="s">
        <v>21</v>
      </c>
      <c r="G12" s="22">
        <v>15</v>
      </c>
      <c r="H12" s="23" t="s">
        <v>21</v>
      </c>
      <c r="I12" s="12">
        <f>ROUND(100-((100*(1-(E12*0.01)))/(1-(G12*0.01))),6)</f>
        <v>17.647059</v>
      </c>
      <c r="J12" s="10" t="s">
        <v>21</v>
      </c>
    </row>
    <row r="13" spans="1:10" ht="21" customHeight="1">
      <c r="A13" s="7" t="s">
        <v>20</v>
      </c>
      <c r="B13" s="19">
        <v>30</v>
      </c>
      <c r="C13" s="20">
        <v>3</v>
      </c>
      <c r="D13" s="21"/>
      <c r="E13" s="11">
        <f t="shared" si="0"/>
        <v>32.1</v>
      </c>
      <c r="F13" s="10" t="s">
        <v>21</v>
      </c>
      <c r="G13" s="22">
        <v>15</v>
      </c>
      <c r="H13" s="23" t="s">
        <v>21</v>
      </c>
      <c r="I13" s="12">
        <f>ROUND(100-((100*(1-(E13*0.01)))/(1-(G13*0.01))),6)</f>
        <v>20.117647</v>
      </c>
      <c r="J13" s="10" t="s">
        <v>21</v>
      </c>
    </row>
    <row r="14" spans="1:10" ht="21" customHeight="1">
      <c r="A14" s="7" t="s">
        <v>6</v>
      </c>
      <c r="B14" s="19">
        <v>30</v>
      </c>
      <c r="C14" s="20"/>
      <c r="D14" s="21"/>
      <c r="E14" s="11">
        <f t="shared" si="0"/>
        <v>30</v>
      </c>
      <c r="F14" s="10" t="s">
        <v>21</v>
      </c>
      <c r="G14" s="22">
        <v>15</v>
      </c>
      <c r="H14" s="23" t="s">
        <v>21</v>
      </c>
      <c r="I14" s="12">
        <f>ROUND(100-((100*(1-(E14*0.01)))/(1-(G14*0.01))),6)</f>
        <v>17.647059</v>
      </c>
      <c r="J14" s="10" t="s">
        <v>21</v>
      </c>
    </row>
    <row r="15" spans="1:10" ht="21" customHeight="1">
      <c r="A15" s="7" t="s">
        <v>14</v>
      </c>
      <c r="B15" s="19">
        <v>30</v>
      </c>
      <c r="C15" s="20"/>
      <c r="D15" s="21"/>
      <c r="E15" s="11">
        <f t="shared" si="0"/>
        <v>30</v>
      </c>
      <c r="F15" s="10" t="s">
        <v>21</v>
      </c>
      <c r="G15" s="22">
        <v>15</v>
      </c>
      <c r="H15" s="23" t="s">
        <v>21</v>
      </c>
      <c r="I15" s="12">
        <f>ROUND(100-((100*(1-(E15*0.01)))/(1-(G15*0.01))),6)</f>
        <v>17.647059</v>
      </c>
      <c r="J15" s="10" t="s">
        <v>21</v>
      </c>
    </row>
    <row r="16" spans="1:10" ht="21" customHeight="1">
      <c r="A16" s="7" t="s">
        <v>23</v>
      </c>
      <c r="B16" s="19">
        <v>30</v>
      </c>
      <c r="C16" s="20"/>
      <c r="D16" s="21"/>
      <c r="E16" s="11">
        <f t="shared" si="0"/>
        <v>30</v>
      </c>
      <c r="F16" s="10" t="s">
        <v>21</v>
      </c>
      <c r="G16" s="22">
        <v>15</v>
      </c>
      <c r="H16" s="23" t="s">
        <v>21</v>
      </c>
      <c r="I16" s="12">
        <f>ROUND(100-((100*(1-(E16*0.01)))/(1-(G16*0.01))),6)</f>
        <v>17.647059</v>
      </c>
      <c r="J16" s="10" t="s">
        <v>21</v>
      </c>
    </row>
    <row r="17" spans="1:10" ht="21" customHeight="1">
      <c r="A17" s="7" t="s">
        <v>17</v>
      </c>
      <c r="B17" s="19">
        <v>30</v>
      </c>
      <c r="C17" s="20">
        <v>15</v>
      </c>
      <c r="D17" s="21"/>
      <c r="E17" s="11">
        <f t="shared" si="0"/>
        <v>40.5</v>
      </c>
      <c r="F17" s="10" t="s">
        <v>21</v>
      </c>
      <c r="G17" s="22">
        <v>15</v>
      </c>
      <c r="H17" s="23" t="s">
        <v>21</v>
      </c>
      <c r="I17" s="12">
        <f>ROUND(100-((100*(1-(E17*0.01)))/(1-(G17*0.01))),6)</f>
        <v>30</v>
      </c>
      <c r="J17" s="10" t="s">
        <v>21</v>
      </c>
    </row>
    <row r="18" spans="1:10" ht="21" customHeight="1">
      <c r="A18" s="7" t="s">
        <v>15</v>
      </c>
      <c r="B18" s="19">
        <v>30</v>
      </c>
      <c r="C18" s="20"/>
      <c r="D18" s="21"/>
      <c r="E18" s="11">
        <f t="shared" si="0"/>
        <v>30</v>
      </c>
      <c r="F18" s="10" t="s">
        <v>21</v>
      </c>
      <c r="G18" s="22">
        <v>15</v>
      </c>
      <c r="H18" s="23" t="s">
        <v>21</v>
      </c>
      <c r="I18" s="12">
        <f>ROUND(100-((100*(1-(E18*0.01)))/(1-(G18*0.01))),6)</f>
        <v>17.647059</v>
      </c>
      <c r="J18" s="10" t="s">
        <v>21</v>
      </c>
    </row>
    <row r="19" spans="1:10" ht="21" customHeight="1">
      <c r="A19" s="7" t="s">
        <v>7</v>
      </c>
      <c r="B19" s="19">
        <v>30</v>
      </c>
      <c r="C19" s="20"/>
      <c r="D19" s="21"/>
      <c r="E19" s="11">
        <f t="shared" si="0"/>
        <v>30</v>
      </c>
      <c r="F19" s="10" t="s">
        <v>21</v>
      </c>
      <c r="G19" s="22">
        <v>15</v>
      </c>
      <c r="H19" s="23" t="s">
        <v>21</v>
      </c>
      <c r="I19" s="12">
        <f>ROUND(100-((100*(1-(E19*0.01)))/(1-(G19*0.01))),6)</f>
        <v>17.647059</v>
      </c>
      <c r="J19" s="10" t="s">
        <v>21</v>
      </c>
    </row>
    <row r="20" spans="1:10" ht="21" customHeight="1">
      <c r="A20" s="7" t="s">
        <v>8</v>
      </c>
      <c r="B20" s="19">
        <v>30</v>
      </c>
      <c r="C20" s="20"/>
      <c r="D20" s="21"/>
      <c r="E20" s="11">
        <f t="shared" si="0"/>
        <v>30</v>
      </c>
      <c r="F20" s="10" t="s">
        <v>21</v>
      </c>
      <c r="G20" s="22">
        <v>15</v>
      </c>
      <c r="H20" s="23" t="s">
        <v>21</v>
      </c>
      <c r="I20" s="12">
        <f>ROUND(100-((100*(1-(E20*0.01)))/(1-(G20*0.01))),6)</f>
        <v>17.647059</v>
      </c>
      <c r="J20" s="10" t="s">
        <v>21</v>
      </c>
    </row>
    <row r="21" spans="1:10" ht="21" customHeight="1">
      <c r="A21" s="7" t="s">
        <v>16</v>
      </c>
      <c r="B21" s="19">
        <v>30</v>
      </c>
      <c r="C21" s="20"/>
      <c r="D21" s="21"/>
      <c r="E21" s="11">
        <f t="shared" si="0"/>
        <v>30</v>
      </c>
      <c r="F21" s="10" t="s">
        <v>21</v>
      </c>
      <c r="G21" s="22">
        <v>15</v>
      </c>
      <c r="H21" s="23" t="s">
        <v>21</v>
      </c>
      <c r="I21" s="12">
        <f>ROUND(100-((100*(1-(E21*0.01)))/(1-(G21*0.01))),6)</f>
        <v>17.647059</v>
      </c>
      <c r="J21" s="10" t="s">
        <v>21</v>
      </c>
    </row>
    <row r="22" spans="1:10" ht="21" customHeight="1">
      <c r="A22" s="7" t="s">
        <v>9</v>
      </c>
      <c r="B22" s="19">
        <v>30</v>
      </c>
      <c r="C22" s="20"/>
      <c r="D22" s="21"/>
      <c r="E22" s="11">
        <f t="shared" si="0"/>
        <v>30</v>
      </c>
      <c r="F22" s="10" t="s">
        <v>21</v>
      </c>
      <c r="G22" s="22">
        <v>15</v>
      </c>
      <c r="H22" s="23" t="s">
        <v>21</v>
      </c>
      <c r="I22" s="12">
        <f>ROUND(100-((100*(1-(E22*0.01)))/(1-(G22*0.01))),6)</f>
        <v>17.647059</v>
      </c>
      <c r="J22" s="10" t="s">
        <v>21</v>
      </c>
    </row>
    <row r="23" spans="1:10" ht="21" customHeight="1">
      <c r="A23" s="7" t="s">
        <v>18</v>
      </c>
      <c r="B23" s="19">
        <v>30</v>
      </c>
      <c r="C23" s="20"/>
      <c r="D23" s="21"/>
      <c r="E23" s="11">
        <f t="shared" si="0"/>
        <v>30</v>
      </c>
      <c r="F23" s="10" t="s">
        <v>21</v>
      </c>
      <c r="G23" s="22">
        <v>15</v>
      </c>
      <c r="H23" s="23" t="s">
        <v>21</v>
      </c>
      <c r="I23" s="12">
        <f>ROUND(100-((100*(1-(E23*0.01)))/(1-(G23*0.01))),6)</f>
        <v>17.647059</v>
      </c>
      <c r="J23" s="10" t="s">
        <v>21</v>
      </c>
    </row>
    <row r="24" spans="1:10" ht="21" customHeight="1">
      <c r="A24" s="7" t="s">
        <v>19</v>
      </c>
      <c r="B24" s="19">
        <v>30</v>
      </c>
      <c r="C24" s="20"/>
      <c r="D24" s="21"/>
      <c r="E24" s="11">
        <f t="shared" si="0"/>
        <v>30</v>
      </c>
      <c r="F24" s="10" t="s">
        <v>21</v>
      </c>
      <c r="G24" s="22">
        <v>15</v>
      </c>
      <c r="H24" s="23" t="s">
        <v>21</v>
      </c>
      <c r="I24" s="12">
        <f>ROUND(100-((100*(1-(E24*0.01)))/(1-(G24*0.01))),6)</f>
        <v>17.647059</v>
      </c>
      <c r="J24" s="10" t="s">
        <v>21</v>
      </c>
    </row>
    <row r="42" spans="5:10" ht="12.75">
      <c r="E42" s="1"/>
      <c r="F42" s="1"/>
      <c r="G42" s="2"/>
      <c r="H42" s="1"/>
      <c r="I42" s="1"/>
      <c r="J42" s="1"/>
    </row>
    <row r="46" spans="1:11" ht="12.75">
      <c r="A46" s="25"/>
      <c r="B46" s="25"/>
      <c r="C46" s="25"/>
      <c r="D46" s="25"/>
      <c r="E46" s="25"/>
      <c r="F46" s="25"/>
      <c r="G46" s="25"/>
      <c r="H46" s="25"/>
      <c r="I46" s="25"/>
      <c r="J46" s="25"/>
      <c r="K46" s="25"/>
    </row>
    <row r="47" spans="1:11" ht="12.75">
      <c r="A47" s="25"/>
      <c r="B47" s="25"/>
      <c r="C47" s="25"/>
      <c r="D47" s="25"/>
      <c r="E47" s="25"/>
      <c r="F47" s="25"/>
      <c r="G47" s="25"/>
      <c r="H47" s="25"/>
      <c r="I47" s="25"/>
      <c r="J47" s="25"/>
      <c r="K47" s="25"/>
    </row>
    <row r="48" spans="1:11" ht="12.75">
      <c r="A48" s="25"/>
      <c r="B48" s="25"/>
      <c r="C48" s="25"/>
      <c r="D48" s="25"/>
      <c r="E48" s="25"/>
      <c r="F48" s="25"/>
      <c r="G48" s="25"/>
      <c r="H48" s="25"/>
      <c r="I48" s="25"/>
      <c r="J48" s="25"/>
      <c r="K48" s="25"/>
    </row>
    <row r="49" spans="1:11" ht="12.75">
      <c r="A49" s="25"/>
      <c r="B49" s="25"/>
      <c r="C49" s="25"/>
      <c r="D49" s="25"/>
      <c r="E49" s="25"/>
      <c r="F49" s="25"/>
      <c r="G49" s="25"/>
      <c r="H49" s="25"/>
      <c r="I49" s="25"/>
      <c r="J49" s="25"/>
      <c r="K49" s="25"/>
    </row>
    <row r="50" spans="1:11" ht="12.75">
      <c r="A50" s="25"/>
      <c r="B50" s="25"/>
      <c r="C50" s="25"/>
      <c r="D50" s="25"/>
      <c r="E50" s="25"/>
      <c r="F50" s="25"/>
      <c r="G50" s="25"/>
      <c r="H50" s="25"/>
      <c r="I50" s="25"/>
      <c r="J50" s="25"/>
      <c r="K50" s="25"/>
    </row>
    <row r="51" spans="1:11" ht="12.75">
      <c r="A51" s="25"/>
      <c r="B51" s="9"/>
      <c r="C51" s="9"/>
      <c r="D51" s="9"/>
      <c r="E51" s="25"/>
      <c r="F51" s="25"/>
      <c r="G51" s="25"/>
      <c r="H51" s="25"/>
      <c r="I51" s="25"/>
      <c r="J51" s="25"/>
      <c r="K51" s="25"/>
    </row>
    <row r="52" spans="1:11" ht="12.75">
      <c r="A52" s="25"/>
      <c r="B52" s="9"/>
      <c r="C52" s="9"/>
      <c r="D52" s="9"/>
      <c r="E52" s="25"/>
      <c r="F52" s="25"/>
      <c r="G52" s="25"/>
      <c r="H52" s="25"/>
      <c r="I52" s="25"/>
      <c r="J52" s="25"/>
      <c r="K52" s="25"/>
    </row>
    <row r="53" spans="1:11" ht="12.75">
      <c r="A53" s="25"/>
      <c r="B53" s="9"/>
      <c r="C53" s="9"/>
      <c r="D53" s="9"/>
      <c r="E53" s="25"/>
      <c r="F53" s="25"/>
      <c r="G53" s="25"/>
      <c r="H53" s="25"/>
      <c r="I53" s="25"/>
      <c r="J53" s="25"/>
      <c r="K53" s="25"/>
    </row>
    <row r="54" spans="1:11" ht="12.75">
      <c r="A54" s="25"/>
      <c r="B54" s="9"/>
      <c r="C54" s="9"/>
      <c r="D54" s="9"/>
      <c r="E54" s="25"/>
      <c r="F54" s="25"/>
      <c r="G54" s="25"/>
      <c r="H54" s="25"/>
      <c r="I54" s="25"/>
      <c r="J54" s="25"/>
      <c r="K54" s="25"/>
    </row>
    <row r="55" spans="1:11" ht="12.75">
      <c r="A55" s="25"/>
      <c r="B55" s="9"/>
      <c r="C55" s="9"/>
      <c r="D55" s="9"/>
      <c r="E55" s="25"/>
      <c r="F55" s="25"/>
      <c r="G55" s="25"/>
      <c r="H55" s="25"/>
      <c r="I55" s="25"/>
      <c r="J55" s="25"/>
      <c r="K55" s="25"/>
    </row>
    <row r="56" spans="1:11" ht="12.75">
      <c r="A56" s="25"/>
      <c r="B56" s="9"/>
      <c r="C56" s="9"/>
      <c r="D56" s="9"/>
      <c r="E56" s="25"/>
      <c r="F56" s="25"/>
      <c r="G56" s="25"/>
      <c r="H56" s="25"/>
      <c r="I56" s="25"/>
      <c r="J56" s="25"/>
      <c r="K56" s="25"/>
    </row>
    <row r="57" spans="1:11" ht="12.75">
      <c r="A57" s="25"/>
      <c r="B57" s="9"/>
      <c r="C57" s="9"/>
      <c r="D57" s="9"/>
      <c r="E57" s="25"/>
      <c r="F57" s="25"/>
      <c r="G57" s="25"/>
      <c r="H57" s="25"/>
      <c r="I57" s="25"/>
      <c r="J57" s="25"/>
      <c r="K57" s="25"/>
    </row>
    <row r="58" spans="1:11" ht="12.75">
      <c r="A58" s="25"/>
      <c r="B58" s="9"/>
      <c r="C58" s="9"/>
      <c r="D58" s="9"/>
      <c r="E58" s="25"/>
      <c r="F58" s="25"/>
      <c r="G58" s="25"/>
      <c r="H58" s="25"/>
      <c r="I58" s="25"/>
      <c r="J58" s="25"/>
      <c r="K58" s="25"/>
    </row>
    <row r="59" spans="1:11" ht="12.75">
      <c r="A59" s="25"/>
      <c r="B59" s="9"/>
      <c r="C59" s="9"/>
      <c r="D59" s="9"/>
      <c r="E59" s="25"/>
      <c r="F59" s="25"/>
      <c r="G59" s="25"/>
      <c r="H59" s="25"/>
      <c r="I59" s="25"/>
      <c r="J59" s="25"/>
      <c r="K59" s="25"/>
    </row>
    <row r="60" spans="1:11" ht="12.75">
      <c r="A60" s="25"/>
      <c r="B60" s="9"/>
      <c r="C60" s="9"/>
      <c r="D60" s="9"/>
      <c r="E60" s="25"/>
      <c r="F60" s="25"/>
      <c r="G60" s="25"/>
      <c r="H60" s="25"/>
      <c r="I60" s="25"/>
      <c r="J60" s="25"/>
      <c r="K60" s="25"/>
    </row>
    <row r="61" spans="1:11" ht="12.75">
      <c r="A61" s="25"/>
      <c r="B61" s="25"/>
      <c r="C61" s="25"/>
      <c r="D61" s="25"/>
      <c r="E61" s="25"/>
      <c r="F61" s="25"/>
      <c r="G61" s="25"/>
      <c r="H61" s="25"/>
      <c r="I61" s="25"/>
      <c r="J61" s="25"/>
      <c r="K61" s="25"/>
    </row>
    <row r="62" spans="1:11" ht="12.75">
      <c r="A62" s="25"/>
      <c r="B62" s="25"/>
      <c r="C62" s="25"/>
      <c r="D62" s="25"/>
      <c r="E62" s="25"/>
      <c r="F62" s="25"/>
      <c r="G62" s="25"/>
      <c r="H62" s="25"/>
      <c r="I62" s="25"/>
      <c r="J62" s="25"/>
      <c r="K62" s="25"/>
    </row>
    <row r="63" spans="1:11" ht="12.75">
      <c r="A63" s="25"/>
      <c r="B63" s="25"/>
      <c r="C63" s="25"/>
      <c r="D63" s="25"/>
      <c r="E63" s="25"/>
      <c r="F63" s="25"/>
      <c r="G63" s="25"/>
      <c r="H63" s="25"/>
      <c r="I63" s="25"/>
      <c r="J63" s="25"/>
      <c r="K63" s="25"/>
    </row>
  </sheetData>
  <sheetProtection/>
  <mergeCells count="11">
    <mergeCell ref="L2:P8"/>
    <mergeCell ref="B5:D5"/>
    <mergeCell ref="E6:F7"/>
    <mergeCell ref="A2:J2"/>
    <mergeCell ref="A3:J3"/>
    <mergeCell ref="I6:J7"/>
    <mergeCell ref="G6:H7"/>
    <mergeCell ref="G5:H5"/>
    <mergeCell ref="I5:J5"/>
    <mergeCell ref="A6:A7"/>
    <mergeCell ref="B6:D7"/>
  </mergeCells>
  <printOptions/>
  <pageMargins left="0.75" right="0.5" top="0.25" bottom="0.25" header="0" footer="0"/>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2:R63"/>
  <sheetViews>
    <sheetView showGridLines="0" workbookViewId="0" topLeftCell="A1">
      <selection activeCell="O14" sqref="O14"/>
    </sheetView>
  </sheetViews>
  <sheetFormatPr defaultColWidth="9.140625" defaultRowHeight="12.75"/>
  <cols>
    <col min="1" max="1" width="22.8515625" style="0" customWidth="1"/>
    <col min="2" max="2" width="6.421875" style="0" customWidth="1"/>
    <col min="3" max="4" width="3.8515625" style="0" customWidth="1"/>
    <col min="5" max="5" width="9.421875" style="0" customWidth="1"/>
    <col min="6" max="6" width="3.8515625" style="0" customWidth="1"/>
    <col min="7" max="7" width="9.57421875" style="0" customWidth="1"/>
    <col min="8" max="8" width="5.8515625" style="0" customWidth="1"/>
    <col min="9" max="9" width="4.7109375" style="0" customWidth="1"/>
    <col min="10" max="10" width="9.421875" style="0" customWidth="1"/>
    <col min="11" max="11" width="3.8515625" style="0" customWidth="1"/>
    <col min="12" max="12" width="10.421875" style="0" customWidth="1"/>
  </cols>
  <sheetData>
    <row r="1" ht="48" customHeight="1"/>
    <row r="2" spans="1:18" ht="45" customHeight="1">
      <c r="A2" s="28" t="s">
        <v>37</v>
      </c>
      <c r="B2" s="28"/>
      <c r="C2" s="28"/>
      <c r="D2" s="28"/>
      <c r="E2" s="28"/>
      <c r="F2" s="28"/>
      <c r="G2" s="28"/>
      <c r="H2" s="28"/>
      <c r="I2" s="28"/>
      <c r="J2" s="28"/>
      <c r="K2" s="28"/>
      <c r="L2" s="28"/>
      <c r="N2" s="30" t="s">
        <v>41</v>
      </c>
      <c r="O2" s="30"/>
      <c r="P2" s="30"/>
      <c r="Q2" s="30"/>
      <c r="R2" s="30"/>
    </row>
    <row r="3" spans="1:18" ht="15.75">
      <c r="A3" s="29" t="s">
        <v>22</v>
      </c>
      <c r="B3" s="29"/>
      <c r="C3" s="29"/>
      <c r="D3" s="29"/>
      <c r="E3" s="29"/>
      <c r="F3" s="29"/>
      <c r="G3" s="29"/>
      <c r="H3" s="29"/>
      <c r="I3" s="29"/>
      <c r="J3" s="29"/>
      <c r="K3" s="29"/>
      <c r="L3" s="29"/>
      <c r="N3" s="30"/>
      <c r="O3" s="30"/>
      <c r="P3" s="30"/>
      <c r="Q3" s="30"/>
      <c r="R3" s="30"/>
    </row>
    <row r="4" spans="14:18" ht="12.75">
      <c r="N4" s="30"/>
      <c r="O4" s="30"/>
      <c r="P4" s="30"/>
      <c r="Q4" s="30"/>
      <c r="R4" s="30"/>
    </row>
    <row r="5" spans="1:18" ht="12.75">
      <c r="A5" s="5"/>
      <c r="B5" s="27" t="s">
        <v>2</v>
      </c>
      <c r="C5" s="27"/>
      <c r="D5" s="27"/>
      <c r="E5" s="5"/>
      <c r="F5" s="5"/>
      <c r="G5" s="5"/>
      <c r="H5" s="27" t="s">
        <v>2</v>
      </c>
      <c r="I5" s="27"/>
      <c r="J5" s="27" t="s">
        <v>2</v>
      </c>
      <c r="K5" s="27"/>
      <c r="L5" s="16"/>
      <c r="M5" s="6"/>
      <c r="N5" s="30"/>
      <c r="O5" s="30"/>
      <c r="P5" s="30"/>
      <c r="Q5" s="30"/>
      <c r="R5" s="30"/>
    </row>
    <row r="6" spans="1:18" ht="16.5" customHeight="1">
      <c r="A6" s="51" t="s">
        <v>3</v>
      </c>
      <c r="B6" s="53" t="s">
        <v>28</v>
      </c>
      <c r="C6" s="34"/>
      <c r="D6" s="35"/>
      <c r="E6" s="47" t="s">
        <v>29</v>
      </c>
      <c r="F6" s="40"/>
      <c r="G6" s="54" t="s">
        <v>4</v>
      </c>
      <c r="H6" s="43" t="s">
        <v>38</v>
      </c>
      <c r="I6" s="44"/>
      <c r="J6" s="47" t="s">
        <v>39</v>
      </c>
      <c r="K6" s="48"/>
      <c r="L6" s="54" t="s">
        <v>40</v>
      </c>
      <c r="M6" s="18"/>
      <c r="N6" s="30"/>
      <c r="O6" s="30"/>
      <c r="P6" s="30"/>
      <c r="Q6" s="30"/>
      <c r="R6" s="30"/>
    </row>
    <row r="7" spans="1:18" ht="16.5" customHeight="1">
      <c r="A7" s="52"/>
      <c r="B7" s="36"/>
      <c r="C7" s="37"/>
      <c r="D7" s="38"/>
      <c r="E7" s="41"/>
      <c r="F7" s="42"/>
      <c r="G7" s="56"/>
      <c r="H7" s="45"/>
      <c r="I7" s="46"/>
      <c r="J7" s="49"/>
      <c r="K7" s="50"/>
      <c r="L7" s="55"/>
      <c r="M7" s="18"/>
      <c r="N7" s="30"/>
      <c r="O7" s="30"/>
      <c r="P7" s="30"/>
      <c r="Q7" s="30"/>
      <c r="R7" s="30"/>
    </row>
    <row r="8" spans="1:18" ht="21" customHeight="1">
      <c r="A8" s="7" t="s">
        <v>10</v>
      </c>
      <c r="B8" s="19">
        <v>25</v>
      </c>
      <c r="C8" s="20"/>
      <c r="D8" s="21"/>
      <c r="E8" s="11">
        <f aca="true" t="shared" si="0" ref="E8:E24">ROUND((1-(((100-B8)*0.01)*((100-C8)*0.01)*((100-D8)*0.01)))*100,6)</f>
        <v>25</v>
      </c>
      <c r="F8" s="10" t="s">
        <v>21</v>
      </c>
      <c r="G8" s="14">
        <f aca="true" t="shared" si="1" ref="G8:G24">ROUND((100-E8)*0.01,6)</f>
        <v>0.75</v>
      </c>
      <c r="H8" s="22">
        <v>15</v>
      </c>
      <c r="I8" s="23" t="s">
        <v>21</v>
      </c>
      <c r="J8" s="12">
        <f>ROUND(100-((100*(1-(E8*0.01)))/(1-(H8*0.01))),6)</f>
        <v>11.764706</v>
      </c>
      <c r="K8" s="10" t="s">
        <v>21</v>
      </c>
      <c r="L8" s="17">
        <f aca="true" t="shared" si="2" ref="L8:L24">ROUND((100-J8)*0.01,6)</f>
        <v>0.882353</v>
      </c>
      <c r="N8" s="30"/>
      <c r="O8" s="30"/>
      <c r="P8" s="30"/>
      <c r="Q8" s="30"/>
      <c r="R8" s="30"/>
    </row>
    <row r="9" spans="1:12" ht="21" customHeight="1">
      <c r="A9" s="7" t="s">
        <v>11</v>
      </c>
      <c r="B9" s="19">
        <v>32.5</v>
      </c>
      <c r="C9" s="20"/>
      <c r="D9" s="21"/>
      <c r="E9" s="11">
        <f t="shared" si="0"/>
        <v>32.5</v>
      </c>
      <c r="F9" s="10" t="s">
        <v>21</v>
      </c>
      <c r="G9" s="14">
        <f t="shared" si="1"/>
        <v>0.675</v>
      </c>
      <c r="H9" s="22">
        <v>15</v>
      </c>
      <c r="I9" s="23" t="s">
        <v>21</v>
      </c>
      <c r="J9" s="12">
        <f>ROUND(100-((100*(1-(E9*0.01)))/(1-(H9*0.01))),6)</f>
        <v>20.588235</v>
      </c>
      <c r="K9" s="10" t="s">
        <v>21</v>
      </c>
      <c r="L9" s="17">
        <f t="shared" si="2"/>
        <v>0.794118</v>
      </c>
    </row>
    <row r="10" spans="1:12" ht="21" customHeight="1">
      <c r="A10" s="7" t="s">
        <v>12</v>
      </c>
      <c r="B10" s="19">
        <v>25.5</v>
      </c>
      <c r="C10" s="20"/>
      <c r="D10" s="21"/>
      <c r="E10" s="11">
        <f t="shared" si="0"/>
        <v>25.5</v>
      </c>
      <c r="F10" s="10" t="s">
        <v>21</v>
      </c>
      <c r="G10" s="14">
        <f t="shared" si="1"/>
        <v>0.745</v>
      </c>
      <c r="H10" s="22">
        <v>15</v>
      </c>
      <c r="I10" s="23" t="s">
        <v>21</v>
      </c>
      <c r="J10" s="12">
        <f>ROUND(100-((100*(1-(E10*0.01)))/(1-(H10*0.01))),6)</f>
        <v>12.352941</v>
      </c>
      <c r="K10" s="10" t="s">
        <v>21</v>
      </c>
      <c r="L10" s="17">
        <f t="shared" si="2"/>
        <v>0.876471</v>
      </c>
    </row>
    <row r="11" spans="1:12" ht="21" customHeight="1">
      <c r="A11" s="7" t="s">
        <v>13</v>
      </c>
      <c r="B11" s="19">
        <v>32.5</v>
      </c>
      <c r="C11" s="20"/>
      <c r="D11" s="21"/>
      <c r="E11" s="11">
        <f t="shared" si="0"/>
        <v>32.5</v>
      </c>
      <c r="F11" s="10" t="s">
        <v>21</v>
      </c>
      <c r="G11" s="14">
        <f t="shared" si="1"/>
        <v>0.675</v>
      </c>
      <c r="H11" s="22">
        <v>15</v>
      </c>
      <c r="I11" s="23" t="s">
        <v>21</v>
      </c>
      <c r="J11" s="12">
        <f>ROUND(100-((100*(1-(E11*0.01)))/(1-(H11*0.01))),6)</f>
        <v>20.588235</v>
      </c>
      <c r="K11" s="10" t="s">
        <v>21</v>
      </c>
      <c r="L11" s="17">
        <f t="shared" si="2"/>
        <v>0.794118</v>
      </c>
    </row>
    <row r="12" spans="1:12" ht="21" customHeight="1">
      <c r="A12" s="7" t="s">
        <v>5</v>
      </c>
      <c r="B12" s="19">
        <v>30</v>
      </c>
      <c r="C12" s="20"/>
      <c r="D12" s="21"/>
      <c r="E12" s="11">
        <f t="shared" si="0"/>
        <v>30</v>
      </c>
      <c r="F12" s="10" t="s">
        <v>21</v>
      </c>
      <c r="G12" s="14">
        <f t="shared" si="1"/>
        <v>0.7</v>
      </c>
      <c r="H12" s="22">
        <v>15</v>
      </c>
      <c r="I12" s="23" t="s">
        <v>21</v>
      </c>
      <c r="J12" s="12">
        <f>ROUND(100-((100*(1-(E12*0.01)))/(1-(H12*0.01))),6)</f>
        <v>17.647059</v>
      </c>
      <c r="K12" s="10" t="s">
        <v>21</v>
      </c>
      <c r="L12" s="17">
        <f t="shared" si="2"/>
        <v>0.823529</v>
      </c>
    </row>
    <row r="13" spans="1:12" ht="21" customHeight="1">
      <c r="A13" s="7" t="s">
        <v>20</v>
      </c>
      <c r="B13" s="19">
        <v>30</v>
      </c>
      <c r="C13" s="20">
        <v>3</v>
      </c>
      <c r="D13" s="21"/>
      <c r="E13" s="11">
        <f t="shared" si="0"/>
        <v>32.1</v>
      </c>
      <c r="F13" s="10" t="s">
        <v>21</v>
      </c>
      <c r="G13" s="14">
        <f t="shared" si="1"/>
        <v>0.679</v>
      </c>
      <c r="H13" s="22">
        <v>15</v>
      </c>
      <c r="I13" s="23" t="s">
        <v>21</v>
      </c>
      <c r="J13" s="12">
        <f>ROUND(100-((100*(1-(E13*0.01)))/(1-(H13*0.01))),6)</f>
        <v>20.117647</v>
      </c>
      <c r="K13" s="10" t="s">
        <v>21</v>
      </c>
      <c r="L13" s="17">
        <f t="shared" si="2"/>
        <v>0.798824</v>
      </c>
    </row>
    <row r="14" spans="1:12" ht="21" customHeight="1">
      <c r="A14" s="7" t="s">
        <v>6</v>
      </c>
      <c r="B14" s="19">
        <v>30</v>
      </c>
      <c r="C14" s="20"/>
      <c r="D14" s="21"/>
      <c r="E14" s="11">
        <f t="shared" si="0"/>
        <v>30</v>
      </c>
      <c r="F14" s="10" t="s">
        <v>21</v>
      </c>
      <c r="G14" s="14">
        <f t="shared" si="1"/>
        <v>0.7</v>
      </c>
      <c r="H14" s="22">
        <v>15</v>
      </c>
      <c r="I14" s="23" t="s">
        <v>21</v>
      </c>
      <c r="J14" s="12">
        <f>ROUND(100-((100*(1-(E14*0.01)))/(1-(H14*0.01))),6)</f>
        <v>17.647059</v>
      </c>
      <c r="K14" s="10" t="s">
        <v>21</v>
      </c>
      <c r="L14" s="17">
        <f t="shared" si="2"/>
        <v>0.823529</v>
      </c>
    </row>
    <row r="15" spans="1:12" ht="21" customHeight="1">
      <c r="A15" s="7" t="s">
        <v>14</v>
      </c>
      <c r="B15" s="19">
        <v>30</v>
      </c>
      <c r="C15" s="20"/>
      <c r="D15" s="21"/>
      <c r="E15" s="11">
        <f t="shared" si="0"/>
        <v>30</v>
      </c>
      <c r="F15" s="10" t="s">
        <v>21</v>
      </c>
      <c r="G15" s="14">
        <f t="shared" si="1"/>
        <v>0.7</v>
      </c>
      <c r="H15" s="22">
        <v>15</v>
      </c>
      <c r="I15" s="23" t="s">
        <v>21</v>
      </c>
      <c r="J15" s="12">
        <f>ROUND(100-((100*(1-(E15*0.01)))/(1-(H15*0.01))),6)</f>
        <v>17.647059</v>
      </c>
      <c r="K15" s="10" t="s">
        <v>21</v>
      </c>
      <c r="L15" s="17">
        <f t="shared" si="2"/>
        <v>0.823529</v>
      </c>
    </row>
    <row r="16" spans="1:12" ht="21" customHeight="1">
      <c r="A16" s="7" t="s">
        <v>23</v>
      </c>
      <c r="B16" s="19">
        <v>30</v>
      </c>
      <c r="C16" s="20"/>
      <c r="D16" s="21"/>
      <c r="E16" s="11">
        <f t="shared" si="0"/>
        <v>30</v>
      </c>
      <c r="F16" s="10" t="s">
        <v>21</v>
      </c>
      <c r="G16" s="14">
        <f t="shared" si="1"/>
        <v>0.7</v>
      </c>
      <c r="H16" s="22">
        <v>15</v>
      </c>
      <c r="I16" s="23" t="s">
        <v>21</v>
      </c>
      <c r="J16" s="12">
        <f>ROUND(100-((100*(1-(E16*0.01)))/(1-(H16*0.01))),6)</f>
        <v>17.647059</v>
      </c>
      <c r="K16" s="10" t="s">
        <v>21</v>
      </c>
      <c r="L16" s="17">
        <f t="shared" si="2"/>
        <v>0.823529</v>
      </c>
    </row>
    <row r="17" spans="1:12" ht="21" customHeight="1">
      <c r="A17" s="7" t="s">
        <v>17</v>
      </c>
      <c r="B17" s="19">
        <v>30</v>
      </c>
      <c r="C17" s="20">
        <v>15</v>
      </c>
      <c r="D17" s="21"/>
      <c r="E17" s="11">
        <f t="shared" si="0"/>
        <v>40.5</v>
      </c>
      <c r="F17" s="10" t="s">
        <v>21</v>
      </c>
      <c r="G17" s="14">
        <f t="shared" si="1"/>
        <v>0.595</v>
      </c>
      <c r="H17" s="22">
        <v>15</v>
      </c>
      <c r="I17" s="23" t="s">
        <v>21</v>
      </c>
      <c r="J17" s="12">
        <f>ROUND(100-((100*(1-(E17*0.01)))/(1-(H17*0.01))),6)</f>
        <v>30</v>
      </c>
      <c r="K17" s="10" t="s">
        <v>21</v>
      </c>
      <c r="L17" s="17">
        <f t="shared" si="2"/>
        <v>0.7</v>
      </c>
    </row>
    <row r="18" spans="1:12" ht="21" customHeight="1">
      <c r="A18" s="7" t="s">
        <v>15</v>
      </c>
      <c r="B18" s="19">
        <v>30</v>
      </c>
      <c r="C18" s="20"/>
      <c r="D18" s="21"/>
      <c r="E18" s="11">
        <f t="shared" si="0"/>
        <v>30</v>
      </c>
      <c r="F18" s="10" t="s">
        <v>21</v>
      </c>
      <c r="G18" s="14">
        <f t="shared" si="1"/>
        <v>0.7</v>
      </c>
      <c r="H18" s="22">
        <v>15</v>
      </c>
      <c r="I18" s="23" t="s">
        <v>21</v>
      </c>
      <c r="J18" s="12">
        <f>ROUND(100-((100*(1-(E18*0.01)))/(1-(H18*0.01))),6)</f>
        <v>17.647059</v>
      </c>
      <c r="K18" s="10" t="s">
        <v>21</v>
      </c>
      <c r="L18" s="17">
        <f t="shared" si="2"/>
        <v>0.823529</v>
      </c>
    </row>
    <row r="19" spans="1:12" ht="21" customHeight="1">
      <c r="A19" s="7" t="s">
        <v>7</v>
      </c>
      <c r="B19" s="19">
        <v>30</v>
      </c>
      <c r="C19" s="20"/>
      <c r="D19" s="21"/>
      <c r="E19" s="11">
        <f t="shared" si="0"/>
        <v>30</v>
      </c>
      <c r="F19" s="10" t="s">
        <v>21</v>
      </c>
      <c r="G19" s="14">
        <f t="shared" si="1"/>
        <v>0.7</v>
      </c>
      <c r="H19" s="22">
        <v>15</v>
      </c>
      <c r="I19" s="23" t="s">
        <v>21</v>
      </c>
      <c r="J19" s="12">
        <f>ROUND(100-((100*(1-(E19*0.01)))/(1-(H19*0.01))),6)</f>
        <v>17.647059</v>
      </c>
      <c r="K19" s="10" t="s">
        <v>21</v>
      </c>
      <c r="L19" s="17">
        <f t="shared" si="2"/>
        <v>0.823529</v>
      </c>
    </row>
    <row r="20" spans="1:12" ht="21" customHeight="1">
      <c r="A20" s="7" t="s">
        <v>8</v>
      </c>
      <c r="B20" s="19">
        <v>30</v>
      </c>
      <c r="C20" s="20"/>
      <c r="D20" s="21"/>
      <c r="E20" s="11">
        <f t="shared" si="0"/>
        <v>30</v>
      </c>
      <c r="F20" s="10" t="s">
        <v>21</v>
      </c>
      <c r="G20" s="14">
        <f t="shared" si="1"/>
        <v>0.7</v>
      </c>
      <c r="H20" s="22">
        <v>15</v>
      </c>
      <c r="I20" s="23" t="s">
        <v>21</v>
      </c>
      <c r="J20" s="12">
        <f>ROUND(100-((100*(1-(E20*0.01)))/(1-(H20*0.01))),6)</f>
        <v>17.647059</v>
      </c>
      <c r="K20" s="10" t="s">
        <v>21</v>
      </c>
      <c r="L20" s="17">
        <f t="shared" si="2"/>
        <v>0.823529</v>
      </c>
    </row>
    <row r="21" spans="1:12" ht="21" customHeight="1">
      <c r="A21" s="7" t="s">
        <v>16</v>
      </c>
      <c r="B21" s="19">
        <v>30</v>
      </c>
      <c r="C21" s="20"/>
      <c r="D21" s="21"/>
      <c r="E21" s="11">
        <f t="shared" si="0"/>
        <v>30</v>
      </c>
      <c r="F21" s="10" t="s">
        <v>21</v>
      </c>
      <c r="G21" s="14">
        <f t="shared" si="1"/>
        <v>0.7</v>
      </c>
      <c r="H21" s="22">
        <v>15</v>
      </c>
      <c r="I21" s="23" t="s">
        <v>21</v>
      </c>
      <c r="J21" s="12">
        <f>ROUND(100-((100*(1-(E21*0.01)))/(1-(H21*0.01))),6)</f>
        <v>17.647059</v>
      </c>
      <c r="K21" s="10" t="s">
        <v>21</v>
      </c>
      <c r="L21" s="17">
        <f t="shared" si="2"/>
        <v>0.823529</v>
      </c>
    </row>
    <row r="22" spans="1:12" ht="21" customHeight="1">
      <c r="A22" s="7" t="s">
        <v>9</v>
      </c>
      <c r="B22" s="19">
        <v>30</v>
      </c>
      <c r="C22" s="20"/>
      <c r="D22" s="21"/>
      <c r="E22" s="11">
        <f t="shared" si="0"/>
        <v>30</v>
      </c>
      <c r="F22" s="10" t="s">
        <v>21</v>
      </c>
      <c r="G22" s="14">
        <f t="shared" si="1"/>
        <v>0.7</v>
      </c>
      <c r="H22" s="22">
        <v>15</v>
      </c>
      <c r="I22" s="23" t="s">
        <v>21</v>
      </c>
      <c r="J22" s="12">
        <f>ROUND(100-((100*(1-(E22*0.01)))/(1-(H22*0.01))),6)</f>
        <v>17.647059</v>
      </c>
      <c r="K22" s="10" t="s">
        <v>21</v>
      </c>
      <c r="L22" s="17">
        <f t="shared" si="2"/>
        <v>0.823529</v>
      </c>
    </row>
    <row r="23" spans="1:12" ht="21" customHeight="1">
      <c r="A23" s="7" t="s">
        <v>18</v>
      </c>
      <c r="B23" s="19">
        <v>30</v>
      </c>
      <c r="C23" s="20"/>
      <c r="D23" s="21"/>
      <c r="E23" s="11">
        <f t="shared" si="0"/>
        <v>30</v>
      </c>
      <c r="F23" s="10" t="s">
        <v>21</v>
      </c>
      <c r="G23" s="14">
        <f t="shared" si="1"/>
        <v>0.7</v>
      </c>
      <c r="H23" s="22">
        <v>15</v>
      </c>
      <c r="I23" s="23" t="s">
        <v>21</v>
      </c>
      <c r="J23" s="12">
        <f>ROUND(100-((100*(1-(E23*0.01)))/(1-(H23*0.01))),6)</f>
        <v>17.647059</v>
      </c>
      <c r="K23" s="10" t="s">
        <v>21</v>
      </c>
      <c r="L23" s="17">
        <f t="shared" si="2"/>
        <v>0.823529</v>
      </c>
    </row>
    <row r="24" spans="1:12" ht="21" customHeight="1">
      <c r="A24" s="7" t="s">
        <v>19</v>
      </c>
      <c r="B24" s="19">
        <v>30</v>
      </c>
      <c r="C24" s="20"/>
      <c r="D24" s="21"/>
      <c r="E24" s="11">
        <f t="shared" si="0"/>
        <v>30</v>
      </c>
      <c r="F24" s="10" t="s">
        <v>21</v>
      </c>
      <c r="G24" s="14">
        <f t="shared" si="1"/>
        <v>0.7</v>
      </c>
      <c r="H24" s="22">
        <v>15</v>
      </c>
      <c r="I24" s="23" t="s">
        <v>21</v>
      </c>
      <c r="J24" s="12">
        <f>ROUND(100-((100*(1-(E24*0.01)))/(1-(H24*0.01))),6)</f>
        <v>17.647059</v>
      </c>
      <c r="K24" s="10" t="s">
        <v>21</v>
      </c>
      <c r="L24" s="17">
        <f t="shared" si="2"/>
        <v>0.823529</v>
      </c>
    </row>
    <row r="42" spans="5:12" ht="12.75">
      <c r="E42" s="1"/>
      <c r="F42" s="1"/>
      <c r="G42" s="1"/>
      <c r="H42" s="2"/>
      <c r="I42" s="1"/>
      <c r="J42" s="1"/>
      <c r="K42" s="1"/>
      <c r="L42" s="1"/>
    </row>
    <row r="46" spans="1:13" ht="12.75">
      <c r="A46" s="25"/>
      <c r="B46" s="25"/>
      <c r="C46" s="25"/>
      <c r="D46" s="25"/>
      <c r="E46" s="25"/>
      <c r="F46" s="25"/>
      <c r="G46" s="25"/>
      <c r="H46" s="25"/>
      <c r="I46" s="25"/>
      <c r="J46" s="25"/>
      <c r="K46" s="25"/>
      <c r="L46" s="25"/>
      <c r="M46" s="25"/>
    </row>
    <row r="47" spans="1:13" ht="12.75">
      <c r="A47" s="25"/>
      <c r="B47" s="25"/>
      <c r="C47" s="25"/>
      <c r="D47" s="25"/>
      <c r="E47" s="25"/>
      <c r="F47" s="25"/>
      <c r="G47" s="25"/>
      <c r="H47" s="25"/>
      <c r="I47" s="25"/>
      <c r="J47" s="25"/>
      <c r="K47" s="25"/>
      <c r="L47" s="25"/>
      <c r="M47" s="25"/>
    </row>
    <row r="48" spans="1:13" ht="12.75">
      <c r="A48" s="25"/>
      <c r="B48" s="25"/>
      <c r="C48" s="25"/>
      <c r="D48" s="25"/>
      <c r="E48" s="25"/>
      <c r="F48" s="25"/>
      <c r="G48" s="25"/>
      <c r="H48" s="25"/>
      <c r="I48" s="25"/>
      <c r="J48" s="25"/>
      <c r="K48" s="25"/>
      <c r="L48" s="25"/>
      <c r="M48" s="25"/>
    </row>
    <row r="49" spans="1:13" ht="12.75">
      <c r="A49" s="25"/>
      <c r="B49" s="25"/>
      <c r="C49" s="25"/>
      <c r="D49" s="25"/>
      <c r="E49" s="25"/>
      <c r="F49" s="25"/>
      <c r="G49" s="25"/>
      <c r="H49" s="25"/>
      <c r="I49" s="25"/>
      <c r="J49" s="25"/>
      <c r="K49" s="25"/>
      <c r="L49" s="25"/>
      <c r="M49" s="25"/>
    </row>
    <row r="50" spans="1:13" ht="12.75">
      <c r="A50" s="25"/>
      <c r="B50" s="25"/>
      <c r="C50" s="25"/>
      <c r="D50" s="25"/>
      <c r="E50" s="25"/>
      <c r="F50" s="25"/>
      <c r="G50" s="25"/>
      <c r="H50" s="25"/>
      <c r="I50" s="25"/>
      <c r="J50" s="25"/>
      <c r="K50" s="25"/>
      <c r="L50" s="25"/>
      <c r="M50" s="25"/>
    </row>
    <row r="51" spans="1:13" ht="12.75">
      <c r="A51" s="25"/>
      <c r="B51" s="9"/>
      <c r="C51" s="9"/>
      <c r="D51" s="9"/>
      <c r="E51" s="25"/>
      <c r="F51" s="25"/>
      <c r="G51" s="25"/>
      <c r="H51" s="25"/>
      <c r="I51" s="25"/>
      <c r="J51" s="25"/>
      <c r="K51" s="25"/>
      <c r="L51" s="25"/>
      <c r="M51" s="25"/>
    </row>
    <row r="52" spans="1:13" ht="12.75">
      <c r="A52" s="25"/>
      <c r="B52" s="9"/>
      <c r="C52" s="9"/>
      <c r="D52" s="9"/>
      <c r="E52" s="25"/>
      <c r="F52" s="25"/>
      <c r="G52" s="25"/>
      <c r="H52" s="25"/>
      <c r="I52" s="25"/>
      <c r="J52" s="25"/>
      <c r="K52" s="25"/>
      <c r="L52" s="25"/>
      <c r="M52" s="25"/>
    </row>
    <row r="53" spans="1:13" ht="12.75">
      <c r="A53" s="25"/>
      <c r="B53" s="9"/>
      <c r="C53" s="9"/>
      <c r="D53" s="9"/>
      <c r="E53" s="25"/>
      <c r="F53" s="25"/>
      <c r="G53" s="25"/>
      <c r="H53" s="25"/>
      <c r="I53" s="25"/>
      <c r="J53" s="25"/>
      <c r="K53" s="25"/>
      <c r="L53" s="25"/>
      <c r="M53" s="25"/>
    </row>
    <row r="54" spans="1:13" ht="12.75">
      <c r="A54" s="25"/>
      <c r="B54" s="9"/>
      <c r="C54" s="9"/>
      <c r="D54" s="9"/>
      <c r="E54" s="25"/>
      <c r="F54" s="25"/>
      <c r="G54" s="25"/>
      <c r="H54" s="25"/>
      <c r="I54" s="25"/>
      <c r="J54" s="25"/>
      <c r="K54" s="25"/>
      <c r="L54" s="25"/>
      <c r="M54" s="25"/>
    </row>
    <row r="55" spans="1:13" ht="12.75">
      <c r="A55" s="25"/>
      <c r="B55" s="9"/>
      <c r="C55" s="9"/>
      <c r="D55" s="9"/>
      <c r="E55" s="25"/>
      <c r="F55" s="25"/>
      <c r="G55" s="25"/>
      <c r="H55" s="25"/>
      <c r="I55" s="25"/>
      <c r="J55" s="25"/>
      <c r="K55" s="25"/>
      <c r="L55" s="25"/>
      <c r="M55" s="25"/>
    </row>
    <row r="56" spans="1:13" ht="12.75">
      <c r="A56" s="25"/>
      <c r="B56" s="9"/>
      <c r="C56" s="9"/>
      <c r="D56" s="9"/>
      <c r="E56" s="25"/>
      <c r="F56" s="25"/>
      <c r="G56" s="25"/>
      <c r="H56" s="25"/>
      <c r="I56" s="25"/>
      <c r="J56" s="25"/>
      <c r="K56" s="25"/>
      <c r="L56" s="25"/>
      <c r="M56" s="25"/>
    </row>
    <row r="57" spans="1:13" ht="12.75">
      <c r="A57" s="25"/>
      <c r="B57" s="9"/>
      <c r="C57" s="9"/>
      <c r="D57" s="9"/>
      <c r="E57" s="25"/>
      <c r="F57" s="25"/>
      <c r="G57" s="25"/>
      <c r="H57" s="25"/>
      <c r="I57" s="25"/>
      <c r="J57" s="25"/>
      <c r="K57" s="25"/>
      <c r="L57" s="25"/>
      <c r="M57" s="25"/>
    </row>
    <row r="58" spans="1:13" ht="12.75">
      <c r="A58" s="25"/>
      <c r="B58" s="9"/>
      <c r="C58" s="9"/>
      <c r="D58" s="9"/>
      <c r="E58" s="25"/>
      <c r="F58" s="25"/>
      <c r="G58" s="25"/>
      <c r="H58" s="25"/>
      <c r="I58" s="25"/>
      <c r="J58" s="25"/>
      <c r="K58" s="25"/>
      <c r="L58" s="25"/>
      <c r="M58" s="25"/>
    </row>
    <row r="59" spans="1:13" ht="12.75">
      <c r="A59" s="25"/>
      <c r="B59" s="9"/>
      <c r="C59" s="9"/>
      <c r="D59" s="9"/>
      <c r="E59" s="25"/>
      <c r="F59" s="25"/>
      <c r="G59" s="25"/>
      <c r="H59" s="25"/>
      <c r="I59" s="25"/>
      <c r="J59" s="25"/>
      <c r="K59" s="25"/>
      <c r="L59" s="25"/>
      <c r="M59" s="25"/>
    </row>
    <row r="60" spans="1:13" ht="12.75">
      <c r="A60" s="25"/>
      <c r="B60" s="9"/>
      <c r="C60" s="9"/>
      <c r="D60" s="9"/>
      <c r="E60" s="25"/>
      <c r="F60" s="25"/>
      <c r="G60" s="25"/>
      <c r="H60" s="25"/>
      <c r="I60" s="25"/>
      <c r="J60" s="25"/>
      <c r="K60" s="25"/>
      <c r="L60" s="25"/>
      <c r="M60" s="25"/>
    </row>
    <row r="61" spans="1:13" ht="12.75">
      <c r="A61" s="25"/>
      <c r="B61" s="25"/>
      <c r="C61" s="25"/>
      <c r="D61" s="25"/>
      <c r="E61" s="25"/>
      <c r="F61" s="25"/>
      <c r="G61" s="25"/>
      <c r="H61" s="25"/>
      <c r="I61" s="25"/>
      <c r="J61" s="25"/>
      <c r="K61" s="25"/>
      <c r="L61" s="25"/>
      <c r="M61" s="25"/>
    </row>
    <row r="62" spans="1:13" ht="12.75">
      <c r="A62" s="25"/>
      <c r="B62" s="25"/>
      <c r="C62" s="25"/>
      <c r="D62" s="25"/>
      <c r="E62" s="25"/>
      <c r="F62" s="25"/>
      <c r="G62" s="25"/>
      <c r="H62" s="25"/>
      <c r="I62" s="25"/>
      <c r="J62" s="25"/>
      <c r="K62" s="25"/>
      <c r="L62" s="25"/>
      <c r="M62" s="25"/>
    </row>
    <row r="63" spans="1:13" ht="12.75">
      <c r="A63" s="25"/>
      <c r="B63" s="25"/>
      <c r="C63" s="25"/>
      <c r="D63" s="25"/>
      <c r="E63" s="25"/>
      <c r="F63" s="25"/>
      <c r="G63" s="25"/>
      <c r="H63" s="25"/>
      <c r="I63" s="25"/>
      <c r="J63" s="25"/>
      <c r="K63" s="25"/>
      <c r="L63" s="25"/>
      <c r="M63" s="25"/>
    </row>
  </sheetData>
  <sheetProtection/>
  <mergeCells count="13">
    <mergeCell ref="H6:I7"/>
    <mergeCell ref="H5:I5"/>
    <mergeCell ref="J5:K5"/>
    <mergeCell ref="A6:A7"/>
    <mergeCell ref="B6:D7"/>
    <mergeCell ref="N2:R8"/>
    <mergeCell ref="B5:D5"/>
    <mergeCell ref="E6:F7"/>
    <mergeCell ref="L6:L7"/>
    <mergeCell ref="A2:L2"/>
    <mergeCell ref="A3:L3"/>
    <mergeCell ref="G6:G7"/>
    <mergeCell ref="J6:K7"/>
  </mergeCells>
  <printOptions/>
  <pageMargins left="0.75" right="0.5" top="0.25" bottom="0.25" header="0" footer="0"/>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2:L58"/>
  <sheetViews>
    <sheetView showGridLines="0" workbookViewId="0" topLeftCell="A1">
      <selection activeCell="I13" sqref="I13"/>
    </sheetView>
  </sheetViews>
  <sheetFormatPr defaultColWidth="9.140625" defaultRowHeight="12.75"/>
  <cols>
    <col min="1" max="1" width="30.7109375" style="0" customWidth="1"/>
    <col min="2" max="2" width="20.00390625" style="0" customWidth="1"/>
    <col min="3" max="3" width="10.7109375" style="0" customWidth="1"/>
    <col min="4" max="4" width="8.7109375" style="0" customWidth="1"/>
    <col min="5" max="5" width="15.00390625" style="0" customWidth="1"/>
  </cols>
  <sheetData>
    <row r="1" ht="48" customHeight="1"/>
    <row r="2" spans="1:12" ht="45" customHeight="1">
      <c r="A2" s="28" t="s">
        <v>32</v>
      </c>
      <c r="B2" s="28"/>
      <c r="C2" s="28"/>
      <c r="D2" s="28"/>
      <c r="E2" s="28"/>
      <c r="F2" s="28"/>
      <c r="G2" s="26"/>
      <c r="H2" s="30" t="s">
        <v>31</v>
      </c>
      <c r="I2" s="30"/>
      <c r="J2" s="30"/>
      <c r="K2" s="30"/>
      <c r="L2" s="30"/>
    </row>
    <row r="3" spans="1:12" ht="15.75">
      <c r="A3" s="29" t="s">
        <v>33</v>
      </c>
      <c r="B3" s="29"/>
      <c r="C3" s="29"/>
      <c r="D3" s="29"/>
      <c r="E3" s="29"/>
      <c r="F3" s="29"/>
      <c r="G3" s="15"/>
      <c r="H3" s="30"/>
      <c r="I3" s="30"/>
      <c r="J3" s="30"/>
      <c r="K3" s="30"/>
      <c r="L3" s="30"/>
    </row>
    <row r="4" spans="8:12" ht="12.75">
      <c r="H4" s="30"/>
      <c r="I4" s="30"/>
      <c r="J4" s="30"/>
      <c r="K4" s="30"/>
      <c r="L4" s="30"/>
    </row>
    <row r="5" spans="1:12" ht="12.75">
      <c r="A5" s="5"/>
      <c r="B5" s="3" t="s">
        <v>2</v>
      </c>
      <c r="C5" s="27" t="s">
        <v>2</v>
      </c>
      <c r="D5" s="27"/>
      <c r="E5" s="4"/>
      <c r="F5" s="5"/>
      <c r="G5" s="6"/>
      <c r="H5" s="30"/>
      <c r="I5" s="30"/>
      <c r="J5" s="30"/>
      <c r="K5" s="30"/>
      <c r="L5" s="30"/>
    </row>
    <row r="6" spans="1:12" ht="16.5" customHeight="1">
      <c r="A6" s="31" t="s">
        <v>3</v>
      </c>
      <c r="B6" s="31" t="s">
        <v>1</v>
      </c>
      <c r="C6" s="57" t="s">
        <v>0</v>
      </c>
      <c r="D6" s="58"/>
      <c r="E6" s="39" t="s">
        <v>34</v>
      </c>
      <c r="F6" s="40"/>
      <c r="H6" s="30"/>
      <c r="I6" s="30"/>
      <c r="J6" s="30"/>
      <c r="K6" s="30"/>
      <c r="L6" s="30"/>
    </row>
    <row r="7" spans="1:12" ht="16.5" customHeight="1">
      <c r="A7" s="32"/>
      <c r="B7" s="32"/>
      <c r="C7" s="59"/>
      <c r="D7" s="60"/>
      <c r="E7" s="41"/>
      <c r="F7" s="42"/>
      <c r="H7" s="30"/>
      <c r="I7" s="30"/>
      <c r="J7" s="30"/>
      <c r="K7" s="30"/>
      <c r="L7" s="30"/>
    </row>
    <row r="8" spans="1:12" ht="21" customHeight="1">
      <c r="A8" s="7" t="s">
        <v>35</v>
      </c>
      <c r="B8" s="8">
        <v>25</v>
      </c>
      <c r="C8" s="13">
        <v>15</v>
      </c>
      <c r="D8" s="10" t="s">
        <v>21</v>
      </c>
      <c r="E8" s="12">
        <f>ROUND(((100*(1-(B8*0.01)))*(1+(C8*0.01))-100),6)</f>
        <v>-13.75</v>
      </c>
      <c r="F8" s="10" t="s">
        <v>21</v>
      </c>
      <c r="H8" s="30"/>
      <c r="I8" s="30"/>
      <c r="J8" s="30"/>
      <c r="K8" s="30"/>
      <c r="L8" s="30"/>
    </row>
    <row r="9" spans="1:6" ht="21" customHeight="1">
      <c r="A9" s="7" t="s">
        <v>11</v>
      </c>
      <c r="B9" s="8">
        <v>32.5</v>
      </c>
      <c r="C9" s="13">
        <v>15</v>
      </c>
      <c r="D9" s="10" t="s">
        <v>21</v>
      </c>
      <c r="E9" s="12">
        <f>ROUND(((100*(1-(B9*0.01)))*(1+(C9*0.01))-100),6)</f>
        <v>-22.375</v>
      </c>
      <c r="F9" s="10" t="s">
        <v>21</v>
      </c>
    </row>
    <row r="10" spans="1:6" ht="21" customHeight="1">
      <c r="A10" s="7" t="s">
        <v>36</v>
      </c>
      <c r="B10" s="8">
        <v>25.5</v>
      </c>
      <c r="C10" s="13">
        <v>15</v>
      </c>
      <c r="D10" s="10" t="s">
        <v>21</v>
      </c>
      <c r="E10" s="12">
        <f>ROUND(((100*(1-(B10*0.01)))*(1+(C10*0.01))-100),6)</f>
        <v>-14.325</v>
      </c>
      <c r="F10" s="10" t="s">
        <v>21</v>
      </c>
    </row>
    <row r="11" spans="1:6" ht="21" customHeight="1">
      <c r="A11" s="7" t="s">
        <v>13</v>
      </c>
      <c r="B11" s="8">
        <v>32.5</v>
      </c>
      <c r="C11" s="13">
        <v>15</v>
      </c>
      <c r="D11" s="10" t="s">
        <v>21</v>
      </c>
      <c r="E11" s="12">
        <f>ROUND(((100*(1-(B11*0.01)))*(1+(C11*0.01))-100),6)</f>
        <v>-22.375</v>
      </c>
      <c r="F11" s="10" t="s">
        <v>21</v>
      </c>
    </row>
    <row r="12" spans="1:6" ht="21" customHeight="1">
      <c r="A12" s="7"/>
      <c r="B12" s="8"/>
      <c r="C12" s="13"/>
      <c r="D12" s="10"/>
      <c r="E12" s="12"/>
      <c r="F12" s="10"/>
    </row>
    <row r="13" spans="1:6" ht="21" customHeight="1">
      <c r="A13" s="7"/>
      <c r="B13" s="8"/>
      <c r="C13" s="13"/>
      <c r="D13" s="10"/>
      <c r="E13" s="12"/>
      <c r="F13" s="10"/>
    </row>
    <row r="14" spans="1:6" ht="21" customHeight="1">
      <c r="A14" s="7"/>
      <c r="B14" s="8"/>
      <c r="C14" s="13"/>
      <c r="D14" s="10"/>
      <c r="E14" s="12"/>
      <c r="F14" s="10"/>
    </row>
    <row r="15" spans="1:6" ht="21" customHeight="1">
      <c r="A15" s="7"/>
      <c r="B15" s="8"/>
      <c r="C15" s="13"/>
      <c r="D15" s="10"/>
      <c r="E15" s="12"/>
      <c r="F15" s="10"/>
    </row>
    <row r="16" spans="1:6" ht="21" customHeight="1">
      <c r="A16" s="7"/>
      <c r="B16" s="8"/>
      <c r="C16" s="13"/>
      <c r="D16" s="10"/>
      <c r="E16" s="12"/>
      <c r="F16" s="10"/>
    </row>
    <row r="35" spans="3:6" ht="12.75">
      <c r="C35" s="2"/>
      <c r="D35" s="1"/>
      <c r="E35" s="1"/>
      <c r="F35" s="1"/>
    </row>
    <row r="40" spans="1:6" ht="12.75">
      <c r="A40" s="25"/>
      <c r="B40" s="25"/>
      <c r="C40" s="25"/>
      <c r="D40" s="25"/>
      <c r="E40" s="25"/>
      <c r="F40" s="25"/>
    </row>
    <row r="41" spans="1:6" ht="12.75">
      <c r="A41" s="25"/>
      <c r="B41" s="25"/>
      <c r="C41" s="25"/>
      <c r="D41" s="25"/>
      <c r="E41" s="25"/>
      <c r="F41" s="25"/>
    </row>
    <row r="42" spans="1:6" ht="12.75">
      <c r="A42" s="25"/>
      <c r="B42" s="25"/>
      <c r="C42" s="25"/>
      <c r="D42" s="25"/>
      <c r="E42" s="25"/>
      <c r="F42" s="25"/>
    </row>
    <row r="43" spans="1:6" ht="12.75">
      <c r="A43" s="25"/>
      <c r="B43" s="25"/>
      <c r="C43" s="25"/>
      <c r="D43" s="25"/>
      <c r="E43" s="25"/>
      <c r="F43" s="25"/>
    </row>
    <row r="44" spans="1:6" ht="12.75">
      <c r="A44" s="25"/>
      <c r="B44" s="9"/>
      <c r="C44" s="25"/>
      <c r="D44" s="25"/>
      <c r="E44" s="25"/>
      <c r="F44" s="25"/>
    </row>
    <row r="45" spans="1:6" ht="12.75">
      <c r="A45" s="25"/>
      <c r="B45" s="9"/>
      <c r="C45" s="25"/>
      <c r="D45" s="25"/>
      <c r="E45" s="25"/>
      <c r="F45" s="25"/>
    </row>
    <row r="46" spans="1:6" ht="12.75">
      <c r="A46" s="25"/>
      <c r="B46" s="9"/>
      <c r="C46" s="25"/>
      <c r="D46" s="25"/>
      <c r="E46" s="25"/>
      <c r="F46" s="25"/>
    </row>
    <row r="47" spans="1:6" ht="12.75">
      <c r="A47" s="25"/>
      <c r="B47" s="9"/>
      <c r="C47" s="25"/>
      <c r="D47" s="25"/>
      <c r="E47" s="25"/>
      <c r="F47" s="25"/>
    </row>
    <row r="48" spans="1:6" ht="12.75">
      <c r="A48" s="25"/>
      <c r="B48" s="9"/>
      <c r="C48" s="25"/>
      <c r="D48" s="25"/>
      <c r="E48" s="25"/>
      <c r="F48" s="25"/>
    </row>
    <row r="49" spans="1:6" ht="12.75">
      <c r="A49" s="25"/>
      <c r="B49" s="9"/>
      <c r="C49" s="25"/>
      <c r="D49" s="25"/>
      <c r="E49" s="25"/>
      <c r="F49" s="25"/>
    </row>
    <row r="50" spans="1:6" ht="12.75">
      <c r="A50" s="25"/>
      <c r="B50" s="9"/>
      <c r="C50" s="25"/>
      <c r="D50" s="25"/>
      <c r="E50" s="25"/>
      <c r="F50" s="25"/>
    </row>
    <row r="51" spans="1:6" ht="12.75">
      <c r="A51" s="25"/>
      <c r="B51" s="9"/>
      <c r="C51" s="25"/>
      <c r="D51" s="25"/>
      <c r="E51" s="25"/>
      <c r="F51" s="25"/>
    </row>
    <row r="52" spans="1:6" ht="12.75">
      <c r="A52" s="25"/>
      <c r="B52" s="9"/>
      <c r="C52" s="25"/>
      <c r="D52" s="25"/>
      <c r="E52" s="25"/>
      <c r="F52" s="25"/>
    </row>
    <row r="53" spans="1:6" ht="12.75">
      <c r="A53" s="25"/>
      <c r="B53" s="9"/>
      <c r="C53" s="25"/>
      <c r="D53" s="25"/>
      <c r="E53" s="25"/>
      <c r="F53" s="25"/>
    </row>
    <row r="54" spans="1:6" ht="12.75">
      <c r="A54" s="25"/>
      <c r="B54" s="25"/>
      <c r="C54" s="25"/>
      <c r="D54" s="25"/>
      <c r="E54" s="25"/>
      <c r="F54" s="25"/>
    </row>
    <row r="55" spans="1:6" ht="12.75">
      <c r="A55" s="25"/>
      <c r="B55" s="25"/>
      <c r="C55" s="25"/>
      <c r="D55" s="25"/>
      <c r="E55" s="25"/>
      <c r="F55" s="25"/>
    </row>
    <row r="56" spans="1:6" ht="12.75">
      <c r="A56" s="25"/>
      <c r="B56" s="25"/>
      <c r="C56" s="25"/>
      <c r="D56" s="25"/>
      <c r="E56" s="25"/>
      <c r="F56" s="25"/>
    </row>
    <row r="57" spans="1:6" ht="12.75">
      <c r="A57" s="25"/>
      <c r="B57" s="25"/>
      <c r="C57" s="25"/>
      <c r="D57" s="25"/>
      <c r="E57" s="25"/>
      <c r="F57" s="25"/>
    </row>
    <row r="58" spans="1:6" ht="12.75">
      <c r="A58" s="25"/>
      <c r="B58" s="25"/>
      <c r="C58" s="25"/>
      <c r="D58" s="25"/>
      <c r="E58" s="25"/>
      <c r="F58" s="25"/>
    </row>
  </sheetData>
  <sheetProtection sheet="1" objects="1" scenarios="1"/>
  <mergeCells count="8">
    <mergeCell ref="A3:F3"/>
    <mergeCell ref="C5:D5"/>
    <mergeCell ref="H2:L8"/>
    <mergeCell ref="B6:B7"/>
    <mergeCell ref="A6:A7"/>
    <mergeCell ref="E6:F7"/>
    <mergeCell ref="C6:D7"/>
    <mergeCell ref="A2:F2"/>
  </mergeCells>
  <printOptions/>
  <pageMargins left="0.75" right="0.5" top="0.25" bottom="0.25" header="0" footer="0"/>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2:L58"/>
  <sheetViews>
    <sheetView showGridLines="0" workbookViewId="0" topLeftCell="A1">
      <selection activeCell="C9" sqref="C9"/>
    </sheetView>
  </sheetViews>
  <sheetFormatPr defaultColWidth="9.140625" defaultRowHeight="12.75"/>
  <cols>
    <col min="1" max="1" width="30.7109375" style="0" customWidth="1"/>
    <col min="2" max="2" width="20.00390625" style="0" customWidth="1"/>
    <col min="3" max="3" width="10.7109375" style="0" customWidth="1"/>
    <col min="4" max="4" width="8.7109375" style="0" customWidth="1"/>
    <col min="5" max="5" width="15.00390625" style="0" customWidth="1"/>
  </cols>
  <sheetData>
    <row r="1" ht="48" customHeight="1"/>
    <row r="2" spans="1:12" ht="45" customHeight="1">
      <c r="A2" s="28" t="s">
        <v>37</v>
      </c>
      <c r="B2" s="28"/>
      <c r="C2" s="28"/>
      <c r="D2" s="28"/>
      <c r="E2" s="28"/>
      <c r="F2" s="28"/>
      <c r="G2" s="26"/>
      <c r="H2" s="30" t="s">
        <v>41</v>
      </c>
      <c r="I2" s="30"/>
      <c r="J2" s="30"/>
      <c r="K2" s="30"/>
      <c r="L2" s="30"/>
    </row>
    <row r="3" spans="1:12" ht="15.75">
      <c r="A3" s="29" t="s">
        <v>33</v>
      </c>
      <c r="B3" s="29"/>
      <c r="C3" s="29"/>
      <c r="D3" s="29"/>
      <c r="E3" s="29"/>
      <c r="F3" s="29"/>
      <c r="G3" s="15"/>
      <c r="H3" s="30"/>
      <c r="I3" s="30"/>
      <c r="J3" s="30"/>
      <c r="K3" s="30"/>
      <c r="L3" s="30"/>
    </row>
    <row r="4" spans="8:12" ht="12.75">
      <c r="H4" s="30"/>
      <c r="I4" s="30"/>
      <c r="J4" s="30"/>
      <c r="K4" s="30"/>
      <c r="L4" s="30"/>
    </row>
    <row r="5" spans="1:12" ht="12.75">
      <c r="A5" s="5"/>
      <c r="B5" s="3" t="s">
        <v>2</v>
      </c>
      <c r="C5" s="27" t="s">
        <v>2</v>
      </c>
      <c r="D5" s="27"/>
      <c r="E5" s="4"/>
      <c r="F5" s="5"/>
      <c r="G5" s="6"/>
      <c r="H5" s="30"/>
      <c r="I5" s="30"/>
      <c r="J5" s="30"/>
      <c r="K5" s="30"/>
      <c r="L5" s="30"/>
    </row>
    <row r="6" spans="1:12" ht="16.5" customHeight="1">
      <c r="A6" s="31" t="s">
        <v>3</v>
      </c>
      <c r="B6" s="31" t="s">
        <v>1</v>
      </c>
      <c r="C6" s="57" t="s">
        <v>44</v>
      </c>
      <c r="D6" s="58"/>
      <c r="E6" s="39" t="s">
        <v>43</v>
      </c>
      <c r="F6" s="40"/>
      <c r="H6" s="30"/>
      <c r="I6" s="30"/>
      <c r="J6" s="30"/>
      <c r="K6" s="30"/>
      <c r="L6" s="30"/>
    </row>
    <row r="7" spans="1:12" ht="16.5" customHeight="1">
      <c r="A7" s="32"/>
      <c r="B7" s="32"/>
      <c r="C7" s="59"/>
      <c r="D7" s="60"/>
      <c r="E7" s="41"/>
      <c r="F7" s="42"/>
      <c r="H7" s="30"/>
      <c r="I7" s="30"/>
      <c r="J7" s="30"/>
      <c r="K7" s="30"/>
      <c r="L7" s="30"/>
    </row>
    <row r="8" spans="1:12" ht="21" customHeight="1">
      <c r="A8" s="7" t="s">
        <v>35</v>
      </c>
      <c r="B8" s="8">
        <v>25</v>
      </c>
      <c r="C8" s="13">
        <v>15</v>
      </c>
      <c r="D8" s="10" t="s">
        <v>21</v>
      </c>
      <c r="E8" s="12">
        <f>ROUND(((100*(1-(B8*0.01)))/(1-(C8*0.01))-100),6)</f>
        <v>-11.764706</v>
      </c>
      <c r="F8" s="10" t="s">
        <v>21</v>
      </c>
      <c r="H8" s="30"/>
      <c r="I8" s="30"/>
      <c r="J8" s="30"/>
      <c r="K8" s="30"/>
      <c r="L8" s="30"/>
    </row>
    <row r="9" spans="1:6" ht="21" customHeight="1">
      <c r="A9" s="7" t="s">
        <v>11</v>
      </c>
      <c r="B9" s="8">
        <v>32.5</v>
      </c>
      <c r="C9" s="13">
        <v>15</v>
      </c>
      <c r="D9" s="10" t="s">
        <v>21</v>
      </c>
      <c r="E9" s="12">
        <f>ROUND(((100*(1-(B9*0.01)))/(1-(C9*0.01))-100),6)</f>
        <v>-20.588235</v>
      </c>
      <c r="F9" s="10" t="s">
        <v>21</v>
      </c>
    </row>
    <row r="10" spans="1:6" ht="21" customHeight="1">
      <c r="A10" s="7" t="s">
        <v>36</v>
      </c>
      <c r="B10" s="8">
        <v>25.5</v>
      </c>
      <c r="C10" s="13">
        <v>15</v>
      </c>
      <c r="D10" s="10" t="s">
        <v>21</v>
      </c>
      <c r="E10" s="12">
        <f>ROUND(((100*(1-(B10*0.01)))/(1-(C10*0.01))-100),6)</f>
        <v>-12.352941</v>
      </c>
      <c r="F10" s="10" t="s">
        <v>21</v>
      </c>
    </row>
    <row r="11" spans="1:6" ht="21" customHeight="1">
      <c r="A11" s="7" t="s">
        <v>13</v>
      </c>
      <c r="B11" s="8">
        <v>32.5</v>
      </c>
      <c r="C11" s="13">
        <v>15</v>
      </c>
      <c r="D11" s="10" t="s">
        <v>21</v>
      </c>
      <c r="E11" s="12">
        <f>ROUND(((100*(1-(B11*0.01)))/(1-(C11*0.01))-100),6)</f>
        <v>-20.588235</v>
      </c>
      <c r="F11" s="10" t="s">
        <v>21</v>
      </c>
    </row>
    <row r="12" spans="1:6" ht="21" customHeight="1">
      <c r="A12" s="7"/>
      <c r="B12" s="8"/>
      <c r="C12" s="13"/>
      <c r="D12" s="10"/>
      <c r="E12" s="12"/>
      <c r="F12" s="10"/>
    </row>
    <row r="13" spans="1:6" ht="21" customHeight="1">
      <c r="A13" s="7"/>
      <c r="B13" s="8"/>
      <c r="C13" s="13"/>
      <c r="D13" s="10"/>
      <c r="E13" s="12"/>
      <c r="F13" s="10"/>
    </row>
    <row r="14" spans="1:6" ht="21" customHeight="1">
      <c r="A14" s="7"/>
      <c r="B14" s="8"/>
      <c r="C14" s="13"/>
      <c r="D14" s="10"/>
      <c r="E14" s="12"/>
      <c r="F14" s="10"/>
    </row>
    <row r="15" spans="1:6" ht="21" customHeight="1">
      <c r="A15" s="7"/>
      <c r="B15" s="8"/>
      <c r="C15" s="13"/>
      <c r="D15" s="10"/>
      <c r="E15" s="12"/>
      <c r="F15" s="10"/>
    </row>
    <row r="16" spans="1:6" ht="21" customHeight="1">
      <c r="A16" s="7"/>
      <c r="B16" s="8"/>
      <c r="C16" s="13"/>
      <c r="D16" s="10"/>
      <c r="E16" s="12"/>
      <c r="F16" s="10"/>
    </row>
    <row r="35" spans="3:6" ht="12.75">
      <c r="C35" s="2"/>
      <c r="D35" s="1"/>
      <c r="E35" s="1"/>
      <c r="F35" s="1"/>
    </row>
    <row r="40" spans="1:6" ht="12.75">
      <c r="A40" s="25"/>
      <c r="B40" s="25"/>
      <c r="C40" s="25"/>
      <c r="D40" s="25"/>
      <c r="E40" s="25"/>
      <c r="F40" s="25"/>
    </row>
    <row r="41" spans="1:6" ht="12.75">
      <c r="A41" s="25"/>
      <c r="B41" s="25"/>
      <c r="C41" s="25"/>
      <c r="D41" s="25"/>
      <c r="E41" s="25"/>
      <c r="F41" s="25"/>
    </row>
    <row r="42" spans="1:6" ht="12.75">
      <c r="A42" s="25"/>
      <c r="B42" s="25"/>
      <c r="C42" s="25"/>
      <c r="D42" s="25"/>
      <c r="E42" s="25"/>
      <c r="F42" s="25"/>
    </row>
    <row r="43" spans="1:6" ht="12.75">
      <c r="A43" s="25"/>
      <c r="B43" s="25"/>
      <c r="C43" s="25"/>
      <c r="D43" s="25"/>
      <c r="E43" s="25"/>
      <c r="F43" s="25"/>
    </row>
    <row r="44" spans="1:6" ht="12.75">
      <c r="A44" s="25"/>
      <c r="B44" s="9"/>
      <c r="C44" s="25"/>
      <c r="D44" s="25"/>
      <c r="E44" s="25"/>
      <c r="F44" s="25"/>
    </row>
    <row r="45" spans="1:6" ht="12.75">
      <c r="A45" s="25"/>
      <c r="B45" s="9"/>
      <c r="C45" s="25"/>
      <c r="D45" s="25"/>
      <c r="E45" s="25"/>
      <c r="F45" s="25"/>
    </row>
    <row r="46" spans="1:6" ht="12.75">
      <c r="A46" s="25"/>
      <c r="B46" s="9"/>
      <c r="C46" s="25"/>
      <c r="D46" s="25"/>
      <c r="E46" s="25"/>
      <c r="F46" s="25"/>
    </row>
    <row r="47" spans="1:6" ht="12.75">
      <c r="A47" s="25"/>
      <c r="B47" s="9"/>
      <c r="C47" s="25"/>
      <c r="D47" s="25"/>
      <c r="E47" s="25"/>
      <c r="F47" s="25"/>
    </row>
    <row r="48" spans="1:6" ht="12.75">
      <c r="A48" s="25"/>
      <c r="B48" s="9"/>
      <c r="C48" s="25"/>
      <c r="D48" s="25"/>
      <c r="E48" s="25"/>
      <c r="F48" s="25"/>
    </row>
    <row r="49" spans="1:6" ht="12.75">
      <c r="A49" s="25"/>
      <c r="B49" s="9"/>
      <c r="C49" s="25"/>
      <c r="D49" s="25"/>
      <c r="E49" s="25"/>
      <c r="F49" s="25"/>
    </row>
    <row r="50" spans="1:6" ht="12.75">
      <c r="A50" s="25"/>
      <c r="B50" s="9"/>
      <c r="C50" s="25"/>
      <c r="D50" s="25"/>
      <c r="E50" s="25"/>
      <c r="F50" s="25"/>
    </row>
    <row r="51" spans="1:6" ht="12.75">
      <c r="A51" s="25"/>
      <c r="B51" s="9"/>
      <c r="C51" s="25"/>
      <c r="D51" s="25"/>
      <c r="E51" s="25"/>
      <c r="F51" s="25"/>
    </row>
    <row r="52" spans="1:6" ht="12.75">
      <c r="A52" s="25"/>
      <c r="B52" s="9"/>
      <c r="C52" s="25"/>
      <c r="D52" s="25"/>
      <c r="E52" s="25"/>
      <c r="F52" s="25"/>
    </row>
    <row r="53" spans="1:6" ht="12.75">
      <c r="A53" s="25"/>
      <c r="B53" s="9"/>
      <c r="C53" s="25"/>
      <c r="D53" s="25"/>
      <c r="E53" s="25"/>
      <c r="F53" s="25"/>
    </row>
    <row r="54" spans="1:6" ht="12.75">
      <c r="A54" s="25"/>
      <c r="B54" s="25"/>
      <c r="C54" s="25"/>
      <c r="D54" s="25"/>
      <c r="E54" s="25"/>
      <c r="F54" s="25"/>
    </row>
    <row r="55" spans="1:6" ht="12.75">
      <c r="A55" s="25"/>
      <c r="B55" s="25"/>
      <c r="C55" s="25"/>
      <c r="D55" s="25"/>
      <c r="E55" s="25"/>
      <c r="F55" s="25"/>
    </row>
    <row r="56" spans="1:6" ht="12.75">
      <c r="A56" s="25"/>
      <c r="B56" s="25"/>
      <c r="C56" s="25"/>
      <c r="D56" s="25"/>
      <c r="E56" s="25"/>
      <c r="F56" s="25"/>
    </row>
    <row r="57" spans="1:6" ht="12.75">
      <c r="A57" s="25"/>
      <c r="B57" s="25"/>
      <c r="C57" s="25"/>
      <c r="D57" s="25"/>
      <c r="E57" s="25"/>
      <c r="F57" s="25"/>
    </row>
    <row r="58" spans="1:6" ht="12.75">
      <c r="A58" s="25"/>
      <c r="B58" s="25"/>
      <c r="C58" s="25"/>
      <c r="D58" s="25"/>
      <c r="E58" s="25"/>
      <c r="F58" s="25"/>
    </row>
  </sheetData>
  <sheetProtection/>
  <mergeCells count="8">
    <mergeCell ref="A3:F3"/>
    <mergeCell ref="C5:D5"/>
    <mergeCell ref="H2:L8"/>
    <mergeCell ref="B6:B7"/>
    <mergeCell ref="A6:A7"/>
    <mergeCell ref="E6:F7"/>
    <mergeCell ref="C6:D7"/>
    <mergeCell ref="A2:F2"/>
  </mergeCells>
  <printOptions/>
  <pageMargins left="0.75" right="0.5" top="0.25" bottom="0.25" header="0" footer="0"/>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Kathy.Ironside</dc:creator>
  <cp:keywords/>
  <dc:description/>
  <cp:lastModifiedBy>Kathy.Ironside</cp:lastModifiedBy>
  <cp:lastPrinted>2010-02-01T17:08:11Z</cp:lastPrinted>
  <dcterms:created xsi:type="dcterms:W3CDTF">2009-11-30T13:47:39Z</dcterms:created>
  <dcterms:modified xsi:type="dcterms:W3CDTF">2010-02-01T17:12:17Z</dcterms:modified>
  <cp:category/>
  <cp:version/>
  <cp:contentType/>
  <cp:contentStatus/>
</cp:coreProperties>
</file>